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PRIHODA'!$A$1:$H$27</definedName>
  </definedNames>
  <calcPr fullCalcOnLoad="1"/>
</workbook>
</file>

<file path=xl/sharedStrings.xml><?xml version="1.0" encoding="utf-8"?>
<sst xmlns="http://schemas.openxmlformats.org/spreadsheetml/2006/main" count="109" uniqueCount="71">
  <si>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</si>
  <si>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</si>
  <si>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</si>
  <si>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</si>
  <si>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</si>
  <si>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</si>
  <si>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</si>
  <si>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</si>
  <si>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</si>
  <si>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</si>
  <si>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</si>
  <si>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</si>
  <si>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</si>
  <si>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</si>
  <si>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</si>
  <si>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</si>
  <si>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</si>
  <si>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</si>
  <si>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</si>
  <si>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</si>
  <si>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</si>
  <si>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</si>
  <si>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</si>
  <si>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</si>
  <si>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</si>
  <si>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</si>
  <si>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</si>
  <si>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</si>
  <si>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</si>
  <si>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</si>
  <si>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</si>
  <si>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</si>
  <si>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</si>
  <si>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</si>
  <si>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</si>
  <si>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</si>
  <si>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</si>
  <si>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</si>
  <si>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</si>
  <si>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</si>
  <si>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</si>
  <si>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</si>
  <si>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</si>
  <si>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</si>
  <si>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</si>
  <si>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</si>
  <si>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</si>
  <si>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</si>
  <si>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</si>
  <si>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</si>
  <si>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PROJEKCIJA PLANA ZA 2017.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</si>
  <si>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</si>
  <si>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</si>
  <si>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</si>
  <si>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</si>
  <si>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</si>
  <si>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</si>
  <si>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PRIJEDLOG PLANA ZA 2016.</t>
  </si>
  <si>
    <t>PROJEKCIJA PLANA ZA 2018.</t>
  </si>
  <si>
    <t>PRIJEDLOG FINANCIJSKOG PLANA NARODNE KNJIŽNICE I ČITAONICE GRIGOR VITEZ GORNJI BOGIĆEVCI  ZA 2016. I                                                                                                                                                PROJEKCIJA PLANA ZA  2017. I 2018. GODINU</t>
  </si>
  <si>
    <t>PRORAČUNSKI KORISNIK NKČ GRIGOR VITEZ</t>
  </si>
  <si>
    <t>Administrativno-tehničko osoblje</t>
  </si>
  <si>
    <t>Program javnih potreba u kulturi</t>
  </si>
  <si>
    <t>Kulturne manifestacije knjižnice</t>
  </si>
  <si>
    <t>A 01</t>
  </si>
  <si>
    <t>A 02</t>
  </si>
  <si>
    <t>A 03</t>
  </si>
  <si>
    <t>Nabava opreme i namještaja</t>
  </si>
  <si>
    <t>A 04</t>
  </si>
  <si>
    <t>Nabava knjižne i neknjižne građe</t>
  </si>
  <si>
    <t>Rashodi za usluge - časopisi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</si>
</sst>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1" fontId="21" fillId="0" borderId="24" xfId="0" applyNumberFormat="1" applyFont="1" applyBorder="1" applyAlignment="1">
      <alignment horizontal="left" wrapText="1"/>
    </xf>
    <xf numFmtId="1" fontId="22" fillId="0" borderId="25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6" xfId="0" applyFont="1" applyBorder="1" applyAlignment="1" quotePrefix="1">
      <alignment horizontal="left" vertical="center" wrapText="1"/>
    </xf>
    <xf numFmtId="0" fontId="30" fillId="0" borderId="26" xfId="0" applyFont="1" applyBorder="1" applyAlignment="1" quotePrefix="1">
      <alignment horizontal="center" vertical="center" wrapText="1"/>
    </xf>
    <xf numFmtId="0" fontId="27" fillId="0" borderId="26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7" xfId="0" applyFont="1" applyBorder="1" applyAlignment="1" quotePrefix="1">
      <alignment horizontal="left" wrapText="1"/>
    </xf>
    <xf numFmtId="0" fontId="34" fillId="0" borderId="26" xfId="0" applyFont="1" applyBorder="1" applyAlignment="1" quotePrefix="1">
      <alignment horizontal="left" wrapText="1"/>
    </xf>
    <xf numFmtId="0" fontId="34" fillId="0" borderId="26" xfId="0" applyFont="1" applyBorder="1" applyAlignment="1" quotePrefix="1">
      <alignment horizontal="center" wrapText="1"/>
    </xf>
    <xf numFmtId="0" fontId="34" fillId="0" borderId="26" xfId="0" applyNumberFormat="1" applyFont="1" applyFill="1" applyBorder="1" applyAlignment="1" applyProtection="1" quotePrefix="1">
      <alignment horizontal="left"/>
      <protection/>
    </xf>
    <xf numFmtId="0" fontId="27" fillId="0" borderId="20" xfId="0" applyNumberFormat="1" applyFont="1" applyFill="1" applyBorder="1" applyAlignment="1" applyProtection="1">
      <alignment horizont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8" xfId="0" applyFont="1" applyBorder="1" applyAlignment="1">
      <alignment horizontal="center" vertical="center" wrapText="1"/>
    </xf>
    <xf numFmtId="0" fontId="21" fillId="0" borderId="26" xfId="0" applyNumberFormat="1" applyFont="1" applyFill="1" applyBorder="1" applyAlignment="1" applyProtection="1">
      <alignment/>
      <protection/>
    </xf>
    <xf numFmtId="0" fontId="36" fillId="0" borderId="26" xfId="0" applyNumberFormat="1" applyFont="1" applyFill="1" applyBorder="1" applyAlignment="1" applyProtection="1">
      <alignment wrapText="1"/>
      <protection/>
    </xf>
    <xf numFmtId="0" fontId="34" fillId="0" borderId="26" xfId="0" applyFont="1" applyBorder="1" applyAlignment="1" quotePrefix="1">
      <alignment horizontal="left"/>
    </xf>
    <xf numFmtId="0" fontId="34" fillId="0" borderId="26" xfId="0" applyNumberFormat="1" applyFont="1" applyFill="1" applyBorder="1" applyAlignment="1" applyProtection="1">
      <alignment wrapText="1"/>
      <protection/>
    </xf>
    <xf numFmtId="0" fontId="36" fillId="0" borderId="26" xfId="0" applyNumberFormat="1" applyFont="1" applyFill="1" applyBorder="1" applyAlignment="1" applyProtection="1">
      <alignment horizontal="center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0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29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29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left"/>
    </xf>
    <xf numFmtId="0" fontId="37" fillId="0" borderId="27" xfId="0" applyNumberFormat="1" applyFont="1" applyFill="1" applyBorder="1" applyAlignment="1" applyProtection="1" quotePrefix="1">
      <alignment horizontal="left" wrapText="1"/>
      <protection/>
    </xf>
    <xf numFmtId="0" fontId="38" fillId="0" borderId="26" xfId="0" applyNumberFormat="1" applyFont="1" applyFill="1" applyBorder="1" applyAlignment="1" applyProtection="1">
      <alignment wrapText="1"/>
      <protection/>
    </xf>
    <xf numFmtId="0" fontId="37" fillId="0" borderId="27" xfId="0" applyNumberFormat="1" applyFont="1" applyFill="1" applyBorder="1" applyAlignment="1" applyProtection="1">
      <alignment horizontal="left" wrapText="1"/>
      <protection/>
    </xf>
    <xf numFmtId="0" fontId="21" fillId="0" borderId="26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7" xfId="0" applyFont="1" applyBorder="1" applyAlignment="1" quotePrefix="1">
      <alignment horizontal="left"/>
    </xf>
    <xf numFmtId="0" fontId="21" fillId="0" borderId="26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27" xfId="0" applyNumberFormat="1" applyFont="1" applyFill="1" applyBorder="1" applyAlignment="1" applyProtection="1">
      <alignment horizontal="left" wrapText="1"/>
      <protection/>
    </xf>
    <xf numFmtId="0" fontId="36" fillId="0" borderId="26" xfId="0" applyNumberFormat="1" applyFont="1" applyFill="1" applyBorder="1" applyAlignment="1" applyProtection="1">
      <alignment wrapText="1"/>
      <protection/>
    </xf>
    <xf numFmtId="0" fontId="25" fillId="0" borderId="26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30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 applyProtection="1" quotePrefix="1">
      <alignment horizontal="left" wrapText="1"/>
      <protection/>
    </xf>
    <xf numFmtId="0" fontId="35" fillId="0" borderId="33" xfId="0" applyNumberFormat="1" applyFont="1" applyFill="1" applyBorder="1" applyAlignment="1" applyProtection="1">
      <alignment wrapText="1"/>
      <protection/>
    </xf>
    <xf numFmtId="0" fontId="28" fillId="0" borderId="33" xfId="0" applyNumberFormat="1" applyFont="1" applyFill="1" applyBorder="1" applyAlignment="1" applyProtection="1">
      <alignment horizontal="center" vertical="center"/>
      <protection/>
    </xf>
    <xf numFmtId="4" fontId="34" fillId="0" borderId="20" xfId="0" applyNumberFormat="1" applyFont="1" applyBorder="1" applyAlignment="1">
      <alignment horizontal="right"/>
    </xf>
    <xf numFmtId="4" fontId="34" fillId="0" borderId="20" xfId="0" applyNumberFormat="1" applyFont="1" applyFill="1" applyBorder="1" applyAlignment="1" applyProtection="1">
      <alignment horizontal="right" wrapText="1"/>
      <protection/>
    </xf>
    <xf numFmtId="4" fontId="34" fillId="0" borderId="27" xfId="0" applyNumberFormat="1" applyFont="1" applyBorder="1" applyAlignment="1">
      <alignment horizontal="right"/>
    </xf>
    <xf numFmtId="4" fontId="35" fillId="0" borderId="20" xfId="0" applyNumberFormat="1" applyFont="1" applyFill="1" applyBorder="1" applyAlignment="1" applyProtection="1">
      <alignment/>
      <protection/>
    </xf>
    <xf numFmtId="4" fontId="21" fillId="0" borderId="34" xfId="0" applyNumberFormat="1" applyFont="1" applyBorder="1" applyAlignment="1">
      <alignment horizontal="center" vertical="center" wrapText="1"/>
    </xf>
    <xf numFmtId="4" fontId="21" fillId="0" borderId="35" xfId="0" applyNumberFormat="1" applyFont="1" applyBorder="1" applyAlignment="1">
      <alignment horizontal="center" vertical="center" wrapText="1"/>
    </xf>
    <xf numFmtId="4" fontId="21" fillId="0" borderId="36" xfId="0" applyNumberFormat="1" applyFont="1" applyBorder="1" applyAlignment="1">
      <alignment horizontal="center" vertical="center" wrapText="1"/>
    </xf>
    <xf numFmtId="4" fontId="21" fillId="0" borderId="37" xfId="0" applyNumberFormat="1" applyFont="1" applyBorder="1" applyAlignment="1">
      <alignment/>
    </xf>
    <xf numFmtId="4" fontId="21" fillId="0" borderId="28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0" xfId="0" applyNumberFormat="1" applyFont="1" applyBorder="1" applyAlignment="1">
      <alignment/>
    </xf>
    <xf numFmtId="4" fontId="21" fillId="0" borderId="25" xfId="0" applyNumberFormat="1" applyFont="1" applyBorder="1" applyAlignment="1">
      <alignment/>
    </xf>
    <xf numFmtId="4" fontId="21" fillId="0" borderId="39" xfId="0" applyNumberFormat="1" applyFont="1" applyBorder="1" applyAlignment="1">
      <alignment horizontal="right" vertical="center" wrapText="1"/>
    </xf>
    <xf numFmtId="4" fontId="21" fillId="0" borderId="34" xfId="0" applyNumberFormat="1" applyFont="1" applyBorder="1" applyAlignment="1">
      <alignment horizontal="right"/>
    </xf>
    <xf numFmtId="4" fontId="21" fillId="0" borderId="34" xfId="0" applyNumberFormat="1" applyFont="1" applyBorder="1" applyAlignment="1">
      <alignment horizontal="right" wrapText="1"/>
    </xf>
    <xf numFmtId="4" fontId="21" fillId="0" borderId="34" xfId="0" applyNumberFormat="1" applyFont="1" applyBorder="1" applyAlignment="1">
      <alignment horizontal="right" vertical="center" wrapText="1"/>
    </xf>
    <xf numFmtId="4" fontId="21" fillId="0" borderId="35" xfId="0" applyNumberFormat="1" applyFont="1" applyBorder="1" applyAlignment="1">
      <alignment horizontal="right" vertical="center" wrapText="1"/>
    </xf>
    <xf numFmtId="4" fontId="21" fillId="0" borderId="36" xfId="0" applyNumberFormat="1" applyFont="1" applyBorder="1" applyAlignment="1">
      <alignment horizontal="right" vertical="center" wrapText="1"/>
    </xf>
    <xf numFmtId="4" fontId="21" fillId="0" borderId="40" xfId="0" applyNumberFormat="1" applyFont="1" applyBorder="1" applyAlignment="1">
      <alignment horizontal="right"/>
    </xf>
    <xf numFmtId="4" fontId="21" fillId="0" borderId="37" xfId="0" applyNumberFormat="1" applyFont="1" applyBorder="1" applyAlignment="1">
      <alignment horizontal="right"/>
    </xf>
    <xf numFmtId="4" fontId="21" fillId="0" borderId="28" xfId="0" applyNumberFormat="1" applyFont="1" applyBorder="1" applyAlignment="1">
      <alignment horizontal="right"/>
    </xf>
    <xf numFmtId="4" fontId="21" fillId="0" borderId="38" xfId="0" applyNumberFormat="1" applyFont="1" applyBorder="1" applyAlignment="1">
      <alignment horizontal="right"/>
    </xf>
    <xf numFmtId="4" fontId="21" fillId="0" borderId="30" xfId="0" applyNumberFormat="1" applyFont="1" applyBorder="1" applyAlignment="1">
      <alignment horizontal="right"/>
    </xf>
    <xf numFmtId="4" fontId="21" fillId="0" borderId="25" xfId="0" applyNumberFormat="1" applyFont="1" applyBorder="1" applyAlignment="1">
      <alignment horizontal="right"/>
    </xf>
    <xf numFmtId="4" fontId="22" fillId="0" borderId="30" xfId="0" applyNumberFormat="1" applyFont="1" applyBorder="1" applyAlignment="1">
      <alignment horizontal="center"/>
    </xf>
    <xf numFmtId="4" fontId="22" fillId="0" borderId="31" xfId="0" applyNumberFormat="1" applyFont="1" applyBorder="1" applyAlignment="1">
      <alignment horizontal="center"/>
    </xf>
    <xf numFmtId="4" fontId="22" fillId="0" borderId="32" xfId="0" applyNumberFormat="1" applyFont="1" applyBorder="1" applyAlignment="1">
      <alignment horizontal="center"/>
    </xf>
    <xf numFmtId="4" fontId="25" fillId="0" borderId="0" xfId="0" applyNumberFormat="1" applyFont="1" applyFill="1" applyBorder="1" applyAlignment="1" applyProtection="1">
      <alignment/>
      <protection/>
    </xf>
    <xf numFmtId="0" fontId="27" fillId="0" borderId="20" xfId="0" applyNumberFormat="1" applyFont="1" applyFill="1" applyBorder="1" applyAlignment="1" applyProtection="1">
      <alignment horizontal="center"/>
      <protection/>
    </xf>
    <xf numFmtId="0" fontId="27" fillId="0" borderId="20" xfId="0" applyNumberFormat="1" applyFont="1" applyFill="1" applyBorder="1" applyAlignment="1" applyProtection="1">
      <alignment wrapText="1"/>
      <protection/>
    </xf>
    <xf numFmtId="4" fontId="27" fillId="0" borderId="20" xfId="0" applyNumberFormat="1" applyFont="1" applyFill="1" applyBorder="1" applyAlignment="1" applyProtection="1">
      <alignment/>
      <protection/>
    </xf>
    <xf numFmtId="0" fontId="25" fillId="0" borderId="20" xfId="0" applyNumberFormat="1" applyFont="1" applyFill="1" applyBorder="1" applyAlignment="1" applyProtection="1">
      <alignment horizontal="center"/>
      <protection/>
    </xf>
    <xf numFmtId="0" fontId="25" fillId="0" borderId="20" xfId="0" applyNumberFormat="1" applyFont="1" applyFill="1" applyBorder="1" applyAlignment="1" applyProtection="1">
      <alignment wrapText="1"/>
      <protection/>
    </xf>
    <xf numFmtId="4" fontId="25" fillId="0" borderId="20" xfId="0" applyNumberFormat="1" applyFont="1" applyFill="1" applyBorder="1" applyAlignment="1" applyProtection="1">
      <alignment/>
      <protection/>
    </xf>
    <xf numFmtId="0" fontId="39" fillId="50" borderId="20" xfId="0" applyNumberFormat="1" applyFont="1" applyFill="1" applyBorder="1" applyAlignment="1" applyProtection="1">
      <alignment horizontal="center" wrapText="1"/>
      <protection/>
    </xf>
    <xf numFmtId="0" fontId="27" fillId="50" borderId="20" xfId="0" applyNumberFormat="1" applyFont="1" applyFill="1" applyBorder="1" applyAlignment="1" applyProtection="1">
      <alignment/>
      <protection/>
    </xf>
    <xf numFmtId="4" fontId="27" fillId="51" borderId="20" xfId="0" applyNumberFormat="1" applyFont="1" applyFill="1" applyBorder="1" applyAlignment="1" applyProtection="1">
      <alignment/>
      <protection/>
    </xf>
    <xf numFmtId="0" fontId="27" fillId="52" borderId="27" xfId="0" applyNumberFormat="1" applyFont="1" applyFill="1" applyBorder="1" applyAlignment="1" applyProtection="1">
      <alignment horizontal="center" wrapText="1"/>
      <protection/>
    </xf>
    <xf numFmtId="0" fontId="27" fillId="52" borderId="41" xfId="0" applyNumberFormat="1" applyFont="1" applyFill="1" applyBorder="1" applyAlignment="1" applyProtection="1">
      <alignment horizontal="center" wrapText="1"/>
      <protection/>
    </xf>
    <xf numFmtId="4" fontId="27" fillId="52" borderId="20" xfId="0" applyNumberFormat="1" applyFont="1" applyFill="1" applyBorder="1" applyAlignment="1" applyProtection="1">
      <alignment/>
      <protection/>
    </xf>
    <xf numFmtId="0" fontId="27" fillId="51" borderId="20" xfId="0" applyNumberFormat="1" applyFont="1" applyFill="1" applyBorder="1" applyAlignment="1" applyProtection="1">
      <alignment horizontal="left"/>
      <protection/>
    </xf>
    <xf numFmtId="0" fontId="27" fillId="51" borderId="20" xfId="0" applyNumberFormat="1" applyFont="1" applyFill="1" applyBorder="1" applyAlignment="1" applyProtection="1">
      <alignment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12</xdr:row>
      <xdr:rowOff>19050</xdr:rowOff>
    </xdr:from>
    <xdr:to>
      <xdr:col>1</xdr:col>
      <xdr:colOff>0</xdr:colOff>
      <xdr:row>14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7052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19050</xdr:rowOff>
    </xdr:from>
    <xdr:to>
      <xdr:col>0</xdr:col>
      <xdr:colOff>1057275</xdr:colOff>
      <xdr:row>14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7052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65627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65627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F25" sqref="F25"/>
    </sheetView>
  </sheetViews>
  <sheetFormatPr defaultColWidth="11.421875" defaultRowHeight="12.75"/>
  <cols>
    <col min="1" max="2" width="4.28125" style="4" customWidth="1"/>
    <col min="3" max="3" width="5.57421875" style="4" customWidth="1"/>
    <col min="4" max="4" width="5.28125" style="69" customWidth="1"/>
    <col min="5" max="5" width="44.7109375" style="4" customWidth="1"/>
    <col min="6" max="6" width="15.140625" style="4" bestFit="1" customWidth="1"/>
    <col min="7" max="7" width="17.28125" style="4" customWidth="1"/>
    <col min="8" max="8" width="16.7109375" style="4" customWidth="1"/>
    <col min="9" max="16384" width="11.421875" style="4" customWidth="1"/>
  </cols>
  <sheetData>
    <row r="1" spans="1:8" ht="61.5" customHeight="1">
      <c r="A1" s="84" t="s">
        <v>59</v>
      </c>
      <c r="B1" s="84"/>
      <c r="C1" s="84"/>
      <c r="D1" s="84"/>
      <c r="E1" s="84"/>
      <c r="F1" s="84"/>
      <c r="G1" s="84"/>
      <c r="H1" s="84"/>
    </row>
    <row r="2" spans="1:8" s="53" customFormat="1" ht="26.25" customHeight="1">
      <c r="A2" s="84" t="s">
        <v>43</v>
      </c>
      <c r="B2" s="84"/>
      <c r="C2" s="84"/>
      <c r="D2" s="84"/>
      <c r="E2" s="84"/>
      <c r="F2" s="84"/>
      <c r="G2" s="85"/>
      <c r="H2" s="85"/>
    </row>
    <row r="3" spans="1:8" ht="25.5" customHeight="1">
      <c r="A3" s="84"/>
      <c r="B3" s="84"/>
      <c r="C3" s="84"/>
      <c r="D3" s="84"/>
      <c r="E3" s="84"/>
      <c r="F3" s="84"/>
      <c r="G3" s="84"/>
      <c r="H3" s="86"/>
    </row>
    <row r="4" spans="1:5" ht="9" customHeight="1">
      <c r="A4" s="54"/>
      <c r="B4" s="55"/>
      <c r="C4" s="55"/>
      <c r="D4" s="55"/>
      <c r="E4" s="55"/>
    </row>
    <row r="5" spans="1:9" ht="27.75" customHeight="1">
      <c r="A5" s="56"/>
      <c r="B5" s="57"/>
      <c r="C5" s="57"/>
      <c r="D5" s="58"/>
      <c r="E5" s="59"/>
      <c r="F5" s="60" t="s">
        <v>54</v>
      </c>
      <c r="G5" s="60" t="s">
        <v>55</v>
      </c>
      <c r="H5" s="61" t="s">
        <v>56</v>
      </c>
      <c r="I5" s="62"/>
    </row>
    <row r="6" spans="1:9" ht="27.75" customHeight="1">
      <c r="A6" s="82" t="s">
        <v>44</v>
      </c>
      <c r="B6" s="81"/>
      <c r="C6" s="81"/>
      <c r="D6" s="81"/>
      <c r="E6" s="83"/>
      <c r="F6" s="101">
        <f>SUM(F7:F8)</f>
        <v>152010</v>
      </c>
      <c r="G6" s="101">
        <f>SUM(G7:G8)</f>
        <v>157000</v>
      </c>
      <c r="H6" s="101">
        <f>SUM(H7:H8)</f>
        <v>160000</v>
      </c>
      <c r="I6" s="78"/>
    </row>
    <row r="7" spans="1:8" ht="22.5" customHeight="1">
      <c r="A7" s="82" t="s">
        <v>0</v>
      </c>
      <c r="B7" s="81"/>
      <c r="C7" s="81"/>
      <c r="D7" s="81"/>
      <c r="E7" s="83"/>
      <c r="F7" s="100">
        <v>152010</v>
      </c>
      <c r="G7" s="100">
        <v>157000</v>
      </c>
      <c r="H7" s="100">
        <v>160000</v>
      </c>
    </row>
    <row r="8" spans="1:8" ht="22.5" customHeight="1">
      <c r="A8" s="87" t="s">
        <v>46</v>
      </c>
      <c r="B8" s="83"/>
      <c r="C8" s="83"/>
      <c r="D8" s="83"/>
      <c r="E8" s="83"/>
      <c r="F8" s="100">
        <v>0</v>
      </c>
      <c r="G8" s="100">
        <v>0</v>
      </c>
      <c r="H8" s="100">
        <v>0</v>
      </c>
    </row>
    <row r="9" spans="1:8" ht="22.5" customHeight="1">
      <c r="A9" s="79" t="s">
        <v>45</v>
      </c>
      <c r="B9" s="63"/>
      <c r="C9" s="63"/>
      <c r="D9" s="63"/>
      <c r="E9" s="63"/>
      <c r="F9" s="100">
        <f>SUM(F10:F11)</f>
        <v>152010</v>
      </c>
      <c r="G9" s="100">
        <f>SUM(G10:G11)</f>
        <v>157000</v>
      </c>
      <c r="H9" s="100">
        <f>SUM(H10:H11)</f>
        <v>160000</v>
      </c>
    </row>
    <row r="10" spans="1:8" ht="22.5" customHeight="1">
      <c r="A10" s="80" t="s">
        <v>1</v>
      </c>
      <c r="B10" s="81"/>
      <c r="C10" s="81"/>
      <c r="D10" s="81"/>
      <c r="E10" s="88"/>
      <c r="F10" s="101">
        <v>107010</v>
      </c>
      <c r="G10" s="101">
        <v>110000</v>
      </c>
      <c r="H10" s="101">
        <v>110000</v>
      </c>
    </row>
    <row r="11" spans="1:8" ht="22.5" customHeight="1">
      <c r="A11" s="87" t="s">
        <v>2</v>
      </c>
      <c r="B11" s="83"/>
      <c r="C11" s="83"/>
      <c r="D11" s="83"/>
      <c r="E11" s="83"/>
      <c r="F11" s="101">
        <v>45000</v>
      </c>
      <c r="G11" s="101">
        <v>47000</v>
      </c>
      <c r="H11" s="101">
        <v>50000</v>
      </c>
    </row>
    <row r="12" spans="1:8" ht="22.5" customHeight="1">
      <c r="A12" s="80" t="s">
        <v>3</v>
      </c>
      <c r="B12" s="81"/>
      <c r="C12" s="81"/>
      <c r="D12" s="81"/>
      <c r="E12" s="81"/>
      <c r="F12" s="101">
        <f>+F6-F9</f>
        <v>0</v>
      </c>
      <c r="G12" s="101">
        <f>+G6-G9</f>
        <v>0</v>
      </c>
      <c r="H12" s="101">
        <f>+H6-H9</f>
        <v>0</v>
      </c>
    </row>
    <row r="13" spans="1:8" ht="25.5" customHeight="1">
      <c r="A13" s="84"/>
      <c r="B13" s="89"/>
      <c r="C13" s="89"/>
      <c r="D13" s="89"/>
      <c r="E13" s="89"/>
      <c r="F13" s="86"/>
      <c r="G13" s="86"/>
      <c r="H13" s="86"/>
    </row>
    <row r="14" spans="1:8" ht="27.75" customHeight="1">
      <c r="A14" s="56"/>
      <c r="B14" s="57"/>
      <c r="C14" s="57"/>
      <c r="D14" s="58"/>
      <c r="E14" s="59"/>
      <c r="F14" s="60" t="s">
        <v>54</v>
      </c>
      <c r="G14" s="60" t="s">
        <v>55</v>
      </c>
      <c r="H14" s="61" t="s">
        <v>56</v>
      </c>
    </row>
    <row r="15" spans="1:8" ht="22.5" customHeight="1">
      <c r="A15" s="90" t="s">
        <v>4</v>
      </c>
      <c r="B15" s="91"/>
      <c r="C15" s="91"/>
      <c r="D15" s="91"/>
      <c r="E15" s="92"/>
      <c r="F15" s="102">
        <v>0</v>
      </c>
      <c r="G15" s="102">
        <v>0</v>
      </c>
      <c r="H15" s="101">
        <v>0</v>
      </c>
    </row>
    <row r="16" spans="1:8" s="48" customFormat="1" ht="25.5" customHeight="1">
      <c r="A16" s="93"/>
      <c r="B16" s="89"/>
      <c r="C16" s="89"/>
      <c r="D16" s="89"/>
      <c r="E16" s="89"/>
      <c r="F16" s="86"/>
      <c r="G16" s="86"/>
      <c r="H16" s="86"/>
    </row>
    <row r="17" spans="1:8" s="48" customFormat="1" ht="27.75" customHeight="1">
      <c r="A17" s="56"/>
      <c r="B17" s="57"/>
      <c r="C17" s="57"/>
      <c r="D17" s="58"/>
      <c r="E17" s="59"/>
      <c r="F17" s="60" t="s">
        <v>54</v>
      </c>
      <c r="G17" s="60" t="s">
        <v>55</v>
      </c>
      <c r="H17" s="61" t="s">
        <v>56</v>
      </c>
    </row>
    <row r="18" spans="1:8" s="48" customFormat="1" ht="22.5" customHeight="1">
      <c r="A18" s="82" t="s">
        <v>5</v>
      </c>
      <c r="B18" s="81"/>
      <c r="C18" s="81"/>
      <c r="D18" s="81"/>
      <c r="E18" s="81"/>
      <c r="F18" s="100">
        <v>0</v>
      </c>
      <c r="G18" s="100">
        <v>0</v>
      </c>
      <c r="H18" s="100">
        <v>0</v>
      </c>
    </row>
    <row r="19" spans="1:8" s="48" customFormat="1" ht="22.5" customHeight="1">
      <c r="A19" s="82" t="s">
        <v>6</v>
      </c>
      <c r="B19" s="81"/>
      <c r="C19" s="81"/>
      <c r="D19" s="81"/>
      <c r="E19" s="81"/>
      <c r="F19" s="100">
        <v>0</v>
      </c>
      <c r="G19" s="100">
        <v>0</v>
      </c>
      <c r="H19" s="100">
        <v>0</v>
      </c>
    </row>
    <row r="20" spans="1:8" s="48" customFormat="1" ht="22.5" customHeight="1">
      <c r="A20" s="80" t="s">
        <v>7</v>
      </c>
      <c r="B20" s="81"/>
      <c r="C20" s="81"/>
      <c r="D20" s="81"/>
      <c r="E20" s="81"/>
      <c r="F20" s="100">
        <f>SUM(F18:F19)</f>
        <v>0</v>
      </c>
      <c r="G20" s="100">
        <f>SUM(G18:G19)</f>
        <v>0</v>
      </c>
      <c r="H20" s="100">
        <f>SUM(H18:H19)</f>
        <v>0</v>
      </c>
    </row>
    <row r="21" spans="1:8" s="48" customFormat="1" ht="15" customHeight="1">
      <c r="A21" s="65"/>
      <c r="B21" s="66"/>
      <c r="C21" s="64"/>
      <c r="D21" s="67"/>
      <c r="E21" s="66"/>
      <c r="F21" s="103"/>
      <c r="G21" s="103"/>
      <c r="H21" s="103"/>
    </row>
    <row r="22" spans="1:8" s="48" customFormat="1" ht="22.5" customHeight="1">
      <c r="A22" s="80" t="s">
        <v>8</v>
      </c>
      <c r="B22" s="81"/>
      <c r="C22" s="81"/>
      <c r="D22" s="81"/>
      <c r="E22" s="81"/>
      <c r="F22" s="100">
        <f>SUM(F12,F15,F20)</f>
        <v>0</v>
      </c>
      <c r="G22" s="100">
        <f>SUM(G12,G15,G20)</f>
        <v>0</v>
      </c>
      <c r="H22" s="100">
        <f>SUM(H12,H15,H20)</f>
        <v>0</v>
      </c>
    </row>
    <row r="23" spans="1:5" s="48" customFormat="1" ht="18" customHeight="1">
      <c r="A23" s="68"/>
      <c r="B23" s="55"/>
      <c r="C23" s="55"/>
      <c r="D23" s="55"/>
      <c r="E23" s="55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2"/>
  <sheetViews>
    <sheetView zoomScalePageLayoutView="0" workbookViewId="0" topLeftCell="A7">
      <selection activeCell="F29" sqref="F29"/>
    </sheetView>
  </sheetViews>
  <sheetFormatPr defaultColWidth="11.421875" defaultRowHeight="12.75"/>
  <cols>
    <col min="1" max="1" width="16.00390625" style="18" customWidth="1"/>
    <col min="2" max="3" width="17.57421875" style="18" customWidth="1"/>
    <col min="4" max="4" width="17.57421875" style="49" customWidth="1"/>
    <col min="5" max="8" width="17.57421875" style="4" customWidth="1"/>
    <col min="9" max="9" width="7.8515625" style="4" customWidth="1"/>
    <col min="10" max="10" width="14.28125" style="4" customWidth="1"/>
    <col min="11" max="11" width="7.8515625" style="4" customWidth="1"/>
    <col min="12" max="16384" width="11.421875" style="4" customWidth="1"/>
  </cols>
  <sheetData>
    <row r="1" spans="1:8" ht="24" customHeight="1">
      <c r="A1" s="84" t="s">
        <v>9</v>
      </c>
      <c r="B1" s="84"/>
      <c r="C1" s="84"/>
      <c r="D1" s="84"/>
      <c r="E1" s="84"/>
      <c r="F1" s="84"/>
      <c r="G1" s="84"/>
      <c r="H1" s="84"/>
    </row>
    <row r="2" spans="1:8" s="1" customFormat="1" ht="13.5" thickBot="1">
      <c r="A2" s="10"/>
      <c r="H2" s="11" t="s">
        <v>10</v>
      </c>
    </row>
    <row r="3" spans="1:8" s="1" customFormat="1" ht="26.25" thickBot="1">
      <c r="A3" s="74" t="s">
        <v>11</v>
      </c>
      <c r="B3" s="94" t="s">
        <v>21</v>
      </c>
      <c r="C3" s="95"/>
      <c r="D3" s="95"/>
      <c r="E3" s="95"/>
      <c r="F3" s="95"/>
      <c r="G3" s="95"/>
      <c r="H3" s="96"/>
    </row>
    <row r="4" spans="1:8" s="1" customFormat="1" ht="90" thickBot="1">
      <c r="A4" s="75" t="s">
        <v>12</v>
      </c>
      <c r="B4" s="12" t="s">
        <v>13</v>
      </c>
      <c r="C4" s="13" t="s">
        <v>14</v>
      </c>
      <c r="D4" s="13" t="s">
        <v>15</v>
      </c>
      <c r="E4" s="13" t="s">
        <v>16</v>
      </c>
      <c r="F4" s="13" t="s">
        <v>17</v>
      </c>
      <c r="G4" s="13" t="s">
        <v>47</v>
      </c>
      <c r="H4" s="14" t="s">
        <v>19</v>
      </c>
    </row>
    <row r="5" spans="1:8" s="1" customFormat="1" ht="12.75">
      <c r="A5" s="3">
        <v>633</v>
      </c>
      <c r="B5" s="112"/>
      <c r="C5" s="113"/>
      <c r="D5" s="114"/>
      <c r="E5" s="115">
        <v>45000</v>
      </c>
      <c r="F5" s="115"/>
      <c r="G5" s="116"/>
      <c r="H5" s="117"/>
    </row>
    <row r="6" spans="1:8" s="1" customFormat="1" ht="12.75">
      <c r="A6" s="15">
        <v>634</v>
      </c>
      <c r="B6" s="118"/>
      <c r="C6" s="119"/>
      <c r="D6" s="119"/>
      <c r="E6" s="119">
        <v>1000</v>
      </c>
      <c r="F6" s="119"/>
      <c r="G6" s="120"/>
      <c r="H6" s="121"/>
    </row>
    <row r="7" spans="1:8" s="1" customFormat="1" ht="12.75">
      <c r="A7" s="15">
        <v>636</v>
      </c>
      <c r="B7" s="118"/>
      <c r="C7" s="119"/>
      <c r="D7" s="119"/>
      <c r="E7" s="119">
        <v>3000</v>
      </c>
      <c r="F7" s="119"/>
      <c r="G7" s="120"/>
      <c r="H7" s="121"/>
    </row>
    <row r="8" spans="1:8" s="1" customFormat="1" ht="12.75">
      <c r="A8" s="15">
        <v>661</v>
      </c>
      <c r="B8" s="118"/>
      <c r="C8" s="119">
        <v>2300</v>
      </c>
      <c r="D8" s="119"/>
      <c r="E8" s="119"/>
      <c r="F8" s="119"/>
      <c r="G8" s="120"/>
      <c r="H8" s="121"/>
    </row>
    <row r="9" spans="1:8" s="1" customFormat="1" ht="13.5" thickBot="1">
      <c r="A9" s="15">
        <v>671</v>
      </c>
      <c r="B9" s="118">
        <v>100710</v>
      </c>
      <c r="C9" s="119"/>
      <c r="D9" s="119"/>
      <c r="E9" s="119"/>
      <c r="F9" s="119"/>
      <c r="G9" s="120"/>
      <c r="H9" s="121"/>
    </row>
    <row r="10" spans="1:8" s="1" customFormat="1" ht="30" customHeight="1" thickBot="1">
      <c r="A10" s="16" t="s">
        <v>20</v>
      </c>
      <c r="B10" s="122">
        <f>SUM(B5:B9)</f>
        <v>100710</v>
      </c>
      <c r="C10" s="122">
        <f aca="true" t="shared" si="0" ref="C10:H10">SUM(C5:C9)</f>
        <v>2300</v>
      </c>
      <c r="D10" s="122">
        <f t="shared" si="0"/>
        <v>0</v>
      </c>
      <c r="E10" s="122">
        <f t="shared" si="0"/>
        <v>49000</v>
      </c>
      <c r="F10" s="122">
        <f t="shared" si="0"/>
        <v>0</v>
      </c>
      <c r="G10" s="122">
        <f t="shared" si="0"/>
        <v>0</v>
      </c>
      <c r="H10" s="123">
        <f t="shared" si="0"/>
        <v>0</v>
      </c>
    </row>
    <row r="11" spans="1:8" s="1" customFormat="1" ht="28.5" customHeight="1" thickBot="1">
      <c r="A11" s="16" t="s">
        <v>22</v>
      </c>
      <c r="B11" s="124">
        <f>B10+C10+D10+E10+F10+G10+H10</f>
        <v>152010</v>
      </c>
      <c r="C11" s="125"/>
      <c r="D11" s="125"/>
      <c r="E11" s="125"/>
      <c r="F11" s="125"/>
      <c r="G11" s="125"/>
      <c r="H11" s="126"/>
    </row>
    <row r="12" spans="1:8" ht="13.5" thickBot="1">
      <c r="A12" s="7"/>
      <c r="B12" s="7"/>
      <c r="C12" s="7"/>
      <c r="D12" s="8"/>
      <c r="E12" s="17"/>
      <c r="H12" s="11"/>
    </row>
    <row r="13" spans="1:8" ht="24" customHeight="1" thickBot="1">
      <c r="A13" s="76" t="s">
        <v>11</v>
      </c>
      <c r="B13" s="94" t="s">
        <v>49</v>
      </c>
      <c r="C13" s="95"/>
      <c r="D13" s="95"/>
      <c r="E13" s="95"/>
      <c r="F13" s="95"/>
      <c r="G13" s="95"/>
      <c r="H13" s="96"/>
    </row>
    <row r="14" spans="1:8" ht="90" thickBot="1">
      <c r="A14" s="77" t="s">
        <v>12</v>
      </c>
      <c r="B14" s="12" t="s">
        <v>13</v>
      </c>
      <c r="C14" s="13" t="s">
        <v>14</v>
      </c>
      <c r="D14" s="13" t="s">
        <v>15</v>
      </c>
      <c r="E14" s="13" t="s">
        <v>16</v>
      </c>
      <c r="F14" s="13" t="s">
        <v>17</v>
      </c>
      <c r="G14" s="13" t="s">
        <v>47</v>
      </c>
      <c r="H14" s="14" t="s">
        <v>19</v>
      </c>
    </row>
    <row r="15" spans="1:8" ht="12.75">
      <c r="A15" s="3">
        <v>633</v>
      </c>
      <c r="B15" s="112"/>
      <c r="C15" s="113"/>
      <c r="D15" s="114"/>
      <c r="E15" s="115">
        <v>47000</v>
      </c>
      <c r="F15" s="115"/>
      <c r="G15" s="116"/>
      <c r="H15" s="117"/>
    </row>
    <row r="16" spans="1:8" ht="12.75">
      <c r="A16" s="15">
        <v>661</v>
      </c>
      <c r="B16" s="118"/>
      <c r="C16" s="119">
        <v>2500</v>
      </c>
      <c r="D16" s="119"/>
      <c r="E16" s="119"/>
      <c r="F16" s="119"/>
      <c r="G16" s="120"/>
      <c r="H16" s="121"/>
    </row>
    <row r="17" spans="1:8" ht="13.5" thickBot="1">
      <c r="A17" s="15">
        <v>671</v>
      </c>
      <c r="B17" s="118">
        <v>107500</v>
      </c>
      <c r="C17" s="119"/>
      <c r="D17" s="119"/>
      <c r="E17" s="119"/>
      <c r="F17" s="119"/>
      <c r="G17" s="120"/>
      <c r="H17" s="121"/>
    </row>
    <row r="18" spans="1:8" s="1" customFormat="1" ht="30" customHeight="1" thickBot="1">
      <c r="A18" s="16" t="s">
        <v>20</v>
      </c>
      <c r="B18" s="122">
        <f>SUM(B15:B17)</f>
        <v>107500</v>
      </c>
      <c r="C18" s="122">
        <f aca="true" t="shared" si="1" ref="C18:H18">SUM(C15:C17)</f>
        <v>2500</v>
      </c>
      <c r="D18" s="122">
        <f t="shared" si="1"/>
        <v>0</v>
      </c>
      <c r="E18" s="122">
        <f t="shared" si="1"/>
        <v>47000</v>
      </c>
      <c r="F18" s="122">
        <f t="shared" si="1"/>
        <v>0</v>
      </c>
      <c r="G18" s="122">
        <f t="shared" si="1"/>
        <v>0</v>
      </c>
      <c r="H18" s="123">
        <f t="shared" si="1"/>
        <v>0</v>
      </c>
    </row>
    <row r="19" spans="1:8" s="1" customFormat="1" ht="28.5" customHeight="1" thickBot="1">
      <c r="A19" s="16" t="s">
        <v>52</v>
      </c>
      <c r="B19" s="124">
        <f>B18+C18+D18+E18+F18+G18+H18</f>
        <v>157000</v>
      </c>
      <c r="C19" s="125"/>
      <c r="D19" s="125"/>
      <c r="E19" s="125"/>
      <c r="F19" s="125"/>
      <c r="G19" s="125"/>
      <c r="H19" s="126"/>
    </row>
    <row r="20" spans="4:5" ht="13.5" thickBot="1">
      <c r="D20" s="19"/>
      <c r="E20" s="20"/>
    </row>
    <row r="21" spans="1:8" ht="26.25" thickBot="1">
      <c r="A21" s="76" t="s">
        <v>11</v>
      </c>
      <c r="B21" s="94" t="s">
        <v>51</v>
      </c>
      <c r="C21" s="95"/>
      <c r="D21" s="95"/>
      <c r="E21" s="95"/>
      <c r="F21" s="95"/>
      <c r="G21" s="95"/>
      <c r="H21" s="96"/>
    </row>
    <row r="22" spans="1:8" ht="90" thickBot="1">
      <c r="A22" s="77" t="s">
        <v>12</v>
      </c>
      <c r="B22" s="12" t="s">
        <v>13</v>
      </c>
      <c r="C22" s="13" t="s">
        <v>14</v>
      </c>
      <c r="D22" s="13" t="s">
        <v>15</v>
      </c>
      <c r="E22" s="13" t="s">
        <v>16</v>
      </c>
      <c r="F22" s="13" t="s">
        <v>17</v>
      </c>
      <c r="G22" s="13" t="s">
        <v>47</v>
      </c>
      <c r="H22" s="14" t="s">
        <v>19</v>
      </c>
    </row>
    <row r="23" spans="1:8" ht="12.75">
      <c r="A23" s="3">
        <v>633</v>
      </c>
      <c r="B23" s="112"/>
      <c r="C23" s="113"/>
      <c r="D23" s="114"/>
      <c r="E23" s="115">
        <v>48000</v>
      </c>
      <c r="F23" s="104"/>
      <c r="G23" s="105"/>
      <c r="H23" s="106"/>
    </row>
    <row r="24" spans="1:8" ht="12.75">
      <c r="A24" s="15">
        <v>661</v>
      </c>
      <c r="B24" s="118"/>
      <c r="C24" s="119">
        <v>2500</v>
      </c>
      <c r="D24" s="119"/>
      <c r="E24" s="119"/>
      <c r="F24" s="107"/>
      <c r="G24" s="108"/>
      <c r="H24" s="109"/>
    </row>
    <row r="25" spans="1:8" ht="13.5" thickBot="1">
      <c r="A25" s="15">
        <v>671</v>
      </c>
      <c r="B25" s="118">
        <v>109500</v>
      </c>
      <c r="C25" s="119"/>
      <c r="D25" s="119"/>
      <c r="E25" s="119"/>
      <c r="F25" s="107"/>
      <c r="G25" s="108"/>
      <c r="H25" s="109"/>
    </row>
    <row r="26" spans="1:8" s="1" customFormat="1" ht="30" customHeight="1" thickBot="1">
      <c r="A26" s="16" t="s">
        <v>20</v>
      </c>
      <c r="B26" s="110">
        <f>SUM(B23:B25)</f>
        <v>109500</v>
      </c>
      <c r="C26" s="110">
        <f aca="true" t="shared" si="2" ref="C26:H26">SUM(C23:C25)</f>
        <v>2500</v>
      </c>
      <c r="D26" s="110">
        <f t="shared" si="2"/>
        <v>0</v>
      </c>
      <c r="E26" s="110">
        <f t="shared" si="2"/>
        <v>48000</v>
      </c>
      <c r="F26" s="110">
        <f t="shared" si="2"/>
        <v>0</v>
      </c>
      <c r="G26" s="110">
        <f t="shared" si="2"/>
        <v>0</v>
      </c>
      <c r="H26" s="111">
        <f t="shared" si="2"/>
        <v>0</v>
      </c>
    </row>
    <row r="27" spans="1:8" s="1" customFormat="1" ht="28.5" customHeight="1" thickBot="1">
      <c r="A27" s="16" t="s">
        <v>53</v>
      </c>
      <c r="B27" s="124">
        <f>B26+C26+D26+E26+F26+G26+H26</f>
        <v>160000</v>
      </c>
      <c r="C27" s="125"/>
      <c r="D27" s="125"/>
      <c r="E27" s="125"/>
      <c r="F27" s="125"/>
      <c r="G27" s="125"/>
      <c r="H27" s="126"/>
    </row>
    <row r="28" spans="3:5" ht="13.5" customHeight="1">
      <c r="C28" s="21"/>
      <c r="D28" s="19"/>
      <c r="E28" s="22"/>
    </row>
    <row r="29" spans="3:5" ht="13.5" customHeight="1">
      <c r="C29" s="21"/>
      <c r="D29" s="23"/>
      <c r="E29" s="24"/>
    </row>
    <row r="30" spans="4:5" ht="13.5" customHeight="1">
      <c r="D30" s="25"/>
      <c r="E30" s="26"/>
    </row>
    <row r="31" spans="4:5" ht="13.5" customHeight="1">
      <c r="D31" s="27"/>
      <c r="E31" s="28"/>
    </row>
    <row r="32" spans="4:5" ht="13.5" customHeight="1">
      <c r="D32" s="19"/>
      <c r="E32" s="20"/>
    </row>
    <row r="33" spans="3:5" ht="28.5" customHeight="1">
      <c r="C33" s="21"/>
      <c r="D33" s="19"/>
      <c r="E33" s="29"/>
    </row>
    <row r="34" spans="3:5" ht="13.5" customHeight="1">
      <c r="C34" s="21"/>
      <c r="D34" s="19"/>
      <c r="E34" s="24"/>
    </row>
    <row r="35" spans="4:5" ht="13.5" customHeight="1">
      <c r="D35" s="19"/>
      <c r="E35" s="20"/>
    </row>
    <row r="36" spans="4:5" ht="13.5" customHeight="1">
      <c r="D36" s="19"/>
      <c r="E36" s="28"/>
    </row>
    <row r="37" spans="4:5" ht="13.5" customHeight="1">
      <c r="D37" s="19"/>
      <c r="E37" s="20"/>
    </row>
    <row r="38" spans="4:5" ht="22.5" customHeight="1">
      <c r="D38" s="19"/>
      <c r="E38" s="30"/>
    </row>
    <row r="39" spans="4:5" ht="13.5" customHeight="1">
      <c r="D39" s="25"/>
      <c r="E39" s="26"/>
    </row>
    <row r="40" spans="2:5" ht="13.5" customHeight="1">
      <c r="B40" s="21"/>
      <c r="D40" s="25"/>
      <c r="E40" s="31"/>
    </row>
    <row r="41" spans="3:5" ht="13.5" customHeight="1">
      <c r="C41" s="21"/>
      <c r="D41" s="25"/>
      <c r="E41" s="32"/>
    </row>
    <row r="42" spans="3:5" ht="13.5" customHeight="1">
      <c r="C42" s="21"/>
      <c r="D42" s="27"/>
      <c r="E42" s="24"/>
    </row>
    <row r="43" spans="4:5" ht="13.5" customHeight="1">
      <c r="D43" s="19"/>
      <c r="E43" s="20"/>
    </row>
    <row r="44" spans="2:5" ht="13.5" customHeight="1">
      <c r="B44" s="21"/>
      <c r="D44" s="19"/>
      <c r="E44" s="22"/>
    </row>
    <row r="45" spans="3:5" ht="13.5" customHeight="1">
      <c r="C45" s="21"/>
      <c r="D45" s="19"/>
      <c r="E45" s="31"/>
    </row>
    <row r="46" spans="3:5" ht="13.5" customHeight="1">
      <c r="C46" s="21"/>
      <c r="D46" s="27"/>
      <c r="E46" s="24"/>
    </row>
    <row r="47" spans="4:5" ht="13.5" customHeight="1">
      <c r="D47" s="25"/>
      <c r="E47" s="20"/>
    </row>
    <row r="48" spans="3:5" ht="13.5" customHeight="1">
      <c r="C48" s="21"/>
      <c r="D48" s="25"/>
      <c r="E48" s="31"/>
    </row>
    <row r="49" spans="4:5" ht="22.5" customHeight="1">
      <c r="D49" s="27"/>
      <c r="E49" s="30"/>
    </row>
    <row r="50" spans="4:5" ht="13.5" customHeight="1">
      <c r="D50" s="19"/>
      <c r="E50" s="20"/>
    </row>
    <row r="51" spans="4:5" ht="13.5" customHeight="1">
      <c r="D51" s="27"/>
      <c r="E51" s="24"/>
    </row>
    <row r="52" spans="4:5" ht="13.5" customHeight="1">
      <c r="D52" s="19"/>
      <c r="E52" s="20"/>
    </row>
    <row r="53" spans="4:5" ht="13.5" customHeight="1">
      <c r="D53" s="19"/>
      <c r="E53" s="20"/>
    </row>
    <row r="54" spans="1:5" ht="13.5" customHeight="1">
      <c r="A54" s="21"/>
      <c r="D54" s="33"/>
      <c r="E54" s="31"/>
    </row>
    <row r="55" spans="2:5" ht="13.5" customHeight="1">
      <c r="B55" s="21"/>
      <c r="C55" s="21"/>
      <c r="D55" s="34"/>
      <c r="E55" s="31"/>
    </row>
    <row r="56" spans="2:5" ht="13.5" customHeight="1">
      <c r="B56" s="21"/>
      <c r="C56" s="21"/>
      <c r="D56" s="34"/>
      <c r="E56" s="22"/>
    </row>
    <row r="57" spans="2:5" ht="13.5" customHeight="1">
      <c r="B57" s="21"/>
      <c r="C57" s="21"/>
      <c r="D57" s="27"/>
      <c r="E57" s="28"/>
    </row>
    <row r="58" spans="4:5" ht="12.75">
      <c r="D58" s="19"/>
      <c r="E58" s="20"/>
    </row>
    <row r="59" spans="2:5" ht="12.75">
      <c r="B59" s="21"/>
      <c r="D59" s="19"/>
      <c r="E59" s="31"/>
    </row>
    <row r="60" spans="3:5" ht="12.75">
      <c r="C60" s="21"/>
      <c r="D60" s="19"/>
      <c r="E60" s="22"/>
    </row>
    <row r="61" spans="3:5" ht="12.75">
      <c r="C61" s="21"/>
      <c r="D61" s="27"/>
      <c r="E61" s="24"/>
    </row>
    <row r="62" spans="4:5" ht="12.75">
      <c r="D62" s="19"/>
      <c r="E62" s="20"/>
    </row>
    <row r="63" spans="4:5" ht="12.75">
      <c r="D63" s="19"/>
      <c r="E63" s="20"/>
    </row>
    <row r="64" spans="4:5" ht="12.75">
      <c r="D64" s="35"/>
      <c r="E64" s="36"/>
    </row>
    <row r="65" spans="4:5" ht="12.75">
      <c r="D65" s="19"/>
      <c r="E65" s="20"/>
    </row>
    <row r="66" spans="4:5" ht="12.75">
      <c r="D66" s="19"/>
      <c r="E66" s="20"/>
    </row>
    <row r="67" spans="4:5" ht="12.75">
      <c r="D67" s="19"/>
      <c r="E67" s="20"/>
    </row>
    <row r="68" spans="4:5" ht="12.75">
      <c r="D68" s="27"/>
      <c r="E68" s="24"/>
    </row>
    <row r="69" spans="4:5" ht="12.75">
      <c r="D69" s="19"/>
      <c r="E69" s="20"/>
    </row>
    <row r="70" spans="4:5" ht="12.75">
      <c r="D70" s="27"/>
      <c r="E70" s="24"/>
    </row>
    <row r="71" spans="4:5" ht="12.75">
      <c r="D71" s="19"/>
      <c r="E71" s="20"/>
    </row>
    <row r="72" spans="4:5" ht="12.75">
      <c r="D72" s="19"/>
      <c r="E72" s="20"/>
    </row>
    <row r="73" spans="4:5" ht="12.75">
      <c r="D73" s="19"/>
      <c r="E73" s="20"/>
    </row>
    <row r="74" spans="4:5" ht="12.75">
      <c r="D74" s="19"/>
      <c r="E74" s="20"/>
    </row>
    <row r="75" spans="1:5" ht="28.5" customHeight="1">
      <c r="A75" s="37"/>
      <c r="B75" s="37"/>
      <c r="C75" s="37"/>
      <c r="D75" s="38"/>
      <c r="E75" s="39"/>
    </row>
    <row r="76" spans="3:5" ht="12.75">
      <c r="C76" s="21"/>
      <c r="D76" s="19"/>
      <c r="E76" s="22"/>
    </row>
    <row r="77" spans="4:5" ht="12.75">
      <c r="D77" s="40"/>
      <c r="E77" s="41"/>
    </row>
    <row r="78" spans="4:5" ht="12.75">
      <c r="D78" s="19"/>
      <c r="E78" s="20"/>
    </row>
    <row r="79" spans="4:5" ht="12.75">
      <c r="D79" s="35"/>
      <c r="E79" s="36"/>
    </row>
    <row r="80" spans="4:5" ht="12.75">
      <c r="D80" s="35"/>
      <c r="E80" s="36"/>
    </row>
    <row r="81" spans="4:5" ht="12.75">
      <c r="D81" s="19"/>
      <c r="E81" s="20"/>
    </row>
    <row r="82" spans="4:5" ht="12.75">
      <c r="D82" s="27"/>
      <c r="E82" s="24"/>
    </row>
    <row r="83" spans="4:5" ht="12.75">
      <c r="D83" s="19"/>
      <c r="E83" s="20"/>
    </row>
    <row r="84" spans="4:5" ht="12.75">
      <c r="D84" s="19"/>
      <c r="E84" s="20"/>
    </row>
    <row r="85" spans="4:5" ht="12.75">
      <c r="D85" s="27"/>
      <c r="E85" s="24"/>
    </row>
    <row r="86" spans="4:5" ht="12.75">
      <c r="D86" s="19"/>
      <c r="E86" s="20"/>
    </row>
    <row r="87" spans="4:5" ht="12.75">
      <c r="D87" s="35"/>
      <c r="E87" s="36"/>
    </row>
    <row r="88" spans="4:5" ht="12.75">
      <c r="D88" s="27"/>
      <c r="E88" s="41"/>
    </row>
    <row r="89" spans="4:5" ht="12.75">
      <c r="D89" s="25"/>
      <c r="E89" s="36"/>
    </row>
    <row r="90" spans="4:5" ht="12.75">
      <c r="D90" s="27"/>
      <c r="E90" s="24"/>
    </row>
    <row r="91" spans="4:5" ht="12.75">
      <c r="D91" s="19"/>
      <c r="E91" s="20"/>
    </row>
    <row r="92" spans="3:5" ht="12.75">
      <c r="C92" s="21"/>
      <c r="D92" s="19"/>
      <c r="E92" s="22"/>
    </row>
    <row r="93" spans="4:5" ht="12.75">
      <c r="D93" s="25"/>
      <c r="E93" s="24"/>
    </row>
    <row r="94" spans="4:5" ht="12.75">
      <c r="D94" s="25"/>
      <c r="E94" s="36"/>
    </row>
    <row r="95" spans="3:5" ht="12.75">
      <c r="C95" s="21"/>
      <c r="D95" s="25"/>
      <c r="E95" s="42"/>
    </row>
    <row r="96" spans="3:5" ht="12.75">
      <c r="C96" s="21"/>
      <c r="D96" s="27"/>
      <c r="E96" s="28"/>
    </row>
    <row r="97" spans="4:5" ht="12.75">
      <c r="D97" s="19"/>
      <c r="E97" s="20"/>
    </row>
    <row r="98" spans="4:5" ht="12.75">
      <c r="D98" s="40"/>
      <c r="E98" s="43"/>
    </row>
    <row r="99" spans="4:5" ht="11.25" customHeight="1">
      <c r="D99" s="35"/>
      <c r="E99" s="36"/>
    </row>
    <row r="100" spans="2:5" ht="24" customHeight="1">
      <c r="B100" s="21"/>
      <c r="D100" s="35"/>
      <c r="E100" s="44"/>
    </row>
    <row r="101" spans="3:5" ht="15" customHeight="1">
      <c r="C101" s="21"/>
      <c r="D101" s="35"/>
      <c r="E101" s="44"/>
    </row>
    <row r="102" spans="4:5" ht="11.25" customHeight="1">
      <c r="D102" s="40"/>
      <c r="E102" s="41"/>
    </row>
    <row r="103" spans="4:5" ht="12.75">
      <c r="D103" s="35"/>
      <c r="E103" s="36"/>
    </row>
    <row r="104" spans="2:5" ht="13.5" customHeight="1">
      <c r="B104" s="21"/>
      <c r="D104" s="35"/>
      <c r="E104" s="45"/>
    </row>
    <row r="105" spans="3:5" ht="12.75" customHeight="1">
      <c r="C105" s="21"/>
      <c r="D105" s="35"/>
      <c r="E105" s="22"/>
    </row>
    <row r="106" spans="3:5" ht="12.75" customHeight="1">
      <c r="C106" s="21"/>
      <c r="D106" s="27"/>
      <c r="E106" s="28"/>
    </row>
    <row r="107" spans="4:5" ht="12.75">
      <c r="D107" s="19"/>
      <c r="E107" s="20"/>
    </row>
    <row r="108" spans="3:5" ht="12.75">
      <c r="C108" s="21"/>
      <c r="D108" s="19"/>
      <c r="E108" s="42"/>
    </row>
    <row r="109" spans="4:5" ht="12.75">
      <c r="D109" s="40"/>
      <c r="E109" s="41"/>
    </row>
    <row r="110" spans="4:5" ht="12.75">
      <c r="D110" s="35"/>
      <c r="E110" s="36"/>
    </row>
    <row r="111" spans="4:5" ht="12.75">
      <c r="D111" s="19"/>
      <c r="E111" s="20"/>
    </row>
    <row r="112" spans="1:5" ht="19.5" customHeight="1">
      <c r="A112" s="46"/>
      <c r="B112" s="7"/>
      <c r="C112" s="7"/>
      <c r="D112" s="7"/>
      <c r="E112" s="31"/>
    </row>
    <row r="113" spans="1:5" ht="15" customHeight="1">
      <c r="A113" s="21"/>
      <c r="D113" s="33"/>
      <c r="E113" s="31"/>
    </row>
    <row r="114" spans="1:5" ht="12.75">
      <c r="A114" s="21"/>
      <c r="B114" s="21"/>
      <c r="D114" s="33"/>
      <c r="E114" s="22"/>
    </row>
    <row r="115" spans="3:5" ht="12.75">
      <c r="C115" s="21"/>
      <c r="D115" s="19"/>
      <c r="E115" s="31"/>
    </row>
    <row r="116" spans="4:5" ht="12.75">
      <c r="D116" s="23"/>
      <c r="E116" s="24"/>
    </row>
    <row r="117" spans="2:5" ht="12.75">
      <c r="B117" s="21"/>
      <c r="D117" s="19"/>
      <c r="E117" s="22"/>
    </row>
    <row r="118" spans="3:5" ht="12.75">
      <c r="C118" s="21"/>
      <c r="D118" s="19"/>
      <c r="E118" s="22"/>
    </row>
    <row r="119" spans="4:5" ht="12.75">
      <c r="D119" s="27"/>
      <c r="E119" s="28"/>
    </row>
    <row r="120" spans="3:5" ht="22.5" customHeight="1">
      <c r="C120" s="21"/>
      <c r="D120" s="19"/>
      <c r="E120" s="29"/>
    </row>
    <row r="121" spans="4:5" ht="12.75">
      <c r="D121" s="19"/>
      <c r="E121" s="28"/>
    </row>
    <row r="122" spans="2:5" ht="12.75">
      <c r="B122" s="21"/>
      <c r="D122" s="25"/>
      <c r="E122" s="31"/>
    </row>
    <row r="123" spans="3:5" ht="12.75">
      <c r="C123" s="21"/>
      <c r="D123" s="25"/>
      <c r="E123" s="32"/>
    </row>
    <row r="124" spans="4:5" ht="12.75">
      <c r="D124" s="27"/>
      <c r="E124" s="24"/>
    </row>
    <row r="125" spans="1:5" ht="13.5" customHeight="1">
      <c r="A125" s="21"/>
      <c r="D125" s="33"/>
      <c r="E125" s="31"/>
    </row>
    <row r="126" spans="2:5" ht="13.5" customHeight="1">
      <c r="B126" s="21"/>
      <c r="D126" s="19"/>
      <c r="E126" s="31"/>
    </row>
    <row r="127" spans="3:5" ht="13.5" customHeight="1">
      <c r="C127" s="21"/>
      <c r="D127" s="19"/>
      <c r="E127" s="22"/>
    </row>
    <row r="128" spans="3:5" ht="12.75">
      <c r="C128" s="21"/>
      <c r="D128" s="27"/>
      <c r="E128" s="24"/>
    </row>
    <row r="129" spans="3:5" ht="12.75">
      <c r="C129" s="21"/>
      <c r="D129" s="19"/>
      <c r="E129" s="22"/>
    </row>
    <row r="130" spans="4:5" ht="12.75">
      <c r="D130" s="40"/>
      <c r="E130" s="41"/>
    </row>
    <row r="131" spans="3:5" ht="12.75">
      <c r="C131" s="21"/>
      <c r="D131" s="25"/>
      <c r="E131" s="42"/>
    </row>
    <row r="132" spans="3:5" ht="12.75">
      <c r="C132" s="21"/>
      <c r="D132" s="27"/>
      <c r="E132" s="28"/>
    </row>
    <row r="133" spans="4:5" ht="12.75">
      <c r="D133" s="40"/>
      <c r="E133" s="47"/>
    </row>
    <row r="134" spans="2:5" ht="12.75">
      <c r="B134" s="21"/>
      <c r="D134" s="35"/>
      <c r="E134" s="45"/>
    </row>
    <row r="135" spans="3:5" ht="12.75">
      <c r="C135" s="21"/>
      <c r="D135" s="35"/>
      <c r="E135" s="22"/>
    </row>
    <row r="136" spans="3:5" ht="12.75">
      <c r="C136" s="21"/>
      <c r="D136" s="27"/>
      <c r="E136" s="28"/>
    </row>
    <row r="137" spans="3:5" ht="12.75">
      <c r="C137" s="21"/>
      <c r="D137" s="27"/>
      <c r="E137" s="28"/>
    </row>
    <row r="138" spans="4:5" ht="12.75">
      <c r="D138" s="19"/>
      <c r="E138" s="20"/>
    </row>
    <row r="139" spans="1:5" s="48" customFormat="1" ht="18" customHeight="1">
      <c r="A139" s="97"/>
      <c r="B139" s="98"/>
      <c r="C139" s="98"/>
      <c r="D139" s="98"/>
      <c r="E139" s="98"/>
    </row>
    <row r="140" spans="1:5" ht="28.5" customHeight="1">
      <c r="A140" s="37"/>
      <c r="B140" s="37"/>
      <c r="C140" s="37"/>
      <c r="D140" s="38"/>
      <c r="E140" s="39"/>
    </row>
    <row r="142" spans="1:5" ht="15.75">
      <c r="A142" s="50"/>
      <c r="B142" s="21"/>
      <c r="C142" s="21"/>
      <c r="D142" s="51"/>
      <c r="E142" s="6"/>
    </row>
    <row r="143" spans="1:5" ht="12.75">
      <c r="A143" s="21"/>
      <c r="B143" s="21"/>
      <c r="C143" s="21"/>
      <c r="D143" s="51"/>
      <c r="E143" s="6"/>
    </row>
    <row r="144" spans="1:5" ht="17.25" customHeight="1">
      <c r="A144" s="21"/>
      <c r="B144" s="21"/>
      <c r="C144" s="21"/>
      <c r="D144" s="51"/>
      <c r="E144" s="6"/>
    </row>
    <row r="145" spans="1:5" ht="13.5" customHeight="1">
      <c r="A145" s="21"/>
      <c r="B145" s="21"/>
      <c r="C145" s="21"/>
      <c r="D145" s="51"/>
      <c r="E145" s="6"/>
    </row>
    <row r="146" spans="1:5" ht="12.75">
      <c r="A146" s="21"/>
      <c r="B146" s="21"/>
      <c r="C146" s="21"/>
      <c r="D146" s="51"/>
      <c r="E146" s="6"/>
    </row>
    <row r="147" spans="1:3" ht="12.75">
      <c r="A147" s="21"/>
      <c r="B147" s="21"/>
      <c r="C147" s="21"/>
    </row>
    <row r="148" spans="1:5" ht="12.75">
      <c r="A148" s="21"/>
      <c r="B148" s="21"/>
      <c r="C148" s="21"/>
      <c r="D148" s="51"/>
      <c r="E148" s="6"/>
    </row>
    <row r="149" spans="1:5" ht="12.75">
      <c r="A149" s="21"/>
      <c r="B149" s="21"/>
      <c r="C149" s="21"/>
      <c r="D149" s="51"/>
      <c r="E149" s="52"/>
    </row>
    <row r="150" spans="1:5" ht="12.75">
      <c r="A150" s="21"/>
      <c r="B150" s="21"/>
      <c r="C150" s="21"/>
      <c r="D150" s="51"/>
      <c r="E150" s="6"/>
    </row>
    <row r="151" spans="1:5" ht="22.5" customHeight="1">
      <c r="A151" s="21"/>
      <c r="B151" s="21"/>
      <c r="C151" s="21"/>
      <c r="D151" s="51"/>
      <c r="E151" s="29"/>
    </row>
    <row r="152" spans="4:5" ht="22.5" customHeight="1">
      <c r="D152" s="27"/>
      <c r="E152" s="30"/>
    </row>
  </sheetData>
  <sheetProtection/>
  <mergeCells count="8">
    <mergeCell ref="A1:H1"/>
    <mergeCell ref="B11:H11"/>
    <mergeCell ref="B13:H13"/>
    <mergeCell ref="B19:H19"/>
    <mergeCell ref="B21:H21"/>
    <mergeCell ref="A139:E139"/>
    <mergeCell ref="B3:H3"/>
    <mergeCell ref="B27:H2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1" max="8" man="1"/>
    <brk id="73" max="9" man="1"/>
    <brk id="13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0"/>
  <sheetViews>
    <sheetView zoomScalePageLayoutView="0" workbookViewId="0" topLeftCell="A1">
      <selection activeCell="L12" sqref="L12"/>
    </sheetView>
  </sheetViews>
  <sheetFormatPr defaultColWidth="11.421875" defaultRowHeight="12.75"/>
  <cols>
    <col min="1" max="1" width="11.421875" style="71" bestFit="1" customWidth="1"/>
    <col min="2" max="2" width="34.421875" style="72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9.0039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4" customWidth="1"/>
  </cols>
  <sheetData>
    <row r="1" spans="1:12" ht="24" customHeight="1">
      <c r="A1" s="99" t="s">
        <v>23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6" customFormat="1" ht="67.5">
      <c r="A2" s="73" t="s">
        <v>24</v>
      </c>
      <c r="B2" s="73" t="s">
        <v>25</v>
      </c>
      <c r="C2" s="5" t="s">
        <v>57</v>
      </c>
      <c r="D2" s="73" t="s">
        <v>13</v>
      </c>
      <c r="E2" s="73" t="s">
        <v>14</v>
      </c>
      <c r="F2" s="73" t="s">
        <v>15</v>
      </c>
      <c r="G2" s="73" t="s">
        <v>16</v>
      </c>
      <c r="H2" s="73" t="s">
        <v>26</v>
      </c>
      <c r="I2" s="73" t="s">
        <v>18</v>
      </c>
      <c r="J2" s="73" t="s">
        <v>19</v>
      </c>
      <c r="K2" s="5" t="s">
        <v>50</v>
      </c>
      <c r="L2" s="5" t="s">
        <v>58</v>
      </c>
    </row>
    <row r="3" spans="1:12" s="6" customFormat="1" ht="12.75">
      <c r="A3" s="134" t="s">
        <v>60</v>
      </c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s="6" customFormat="1" ht="12.75">
      <c r="A4" s="137" t="s">
        <v>62</v>
      </c>
      <c r="B4" s="138"/>
      <c r="C4" s="139">
        <f>SUM(C5+C18+C22+C26)</f>
        <v>152010</v>
      </c>
      <c r="D4" s="139">
        <f>SUM(D5+D18+D22+D26)</f>
        <v>99010</v>
      </c>
      <c r="E4" s="139">
        <f>SUM(E5+E18+E22+E26)</f>
        <v>2300</v>
      </c>
      <c r="F4" s="139">
        <f>SUM(F5+F18+F22+F26)</f>
        <v>0</v>
      </c>
      <c r="G4" s="139">
        <f>SUM(G5+G18+G22+G26)</f>
        <v>50700</v>
      </c>
      <c r="H4" s="139">
        <f>SUM(H5+H18+H22+H26)</f>
        <v>0</v>
      </c>
      <c r="I4" s="139">
        <f>SUM(I5+I18+I22+I26)</f>
        <v>0</v>
      </c>
      <c r="J4" s="139">
        <f>SUM(J5+J18+J22+J26)</f>
        <v>0</v>
      </c>
      <c r="K4" s="139">
        <f>SUM(K5+K18+K22+K26)</f>
        <v>157000</v>
      </c>
      <c r="L4" s="139">
        <f>SUM(L5+L18+L22+L26)</f>
        <v>160000</v>
      </c>
    </row>
    <row r="5" spans="1:12" s="6" customFormat="1" ht="12.75" customHeight="1">
      <c r="A5" s="140" t="s">
        <v>64</v>
      </c>
      <c r="B5" s="141" t="s">
        <v>61</v>
      </c>
      <c r="C5" s="136">
        <f>SUM(C6)</f>
        <v>103810</v>
      </c>
      <c r="D5" s="136">
        <f aca="true" t="shared" si="0" ref="D5:J5">SUM(D6)</f>
        <v>97510</v>
      </c>
      <c r="E5" s="136">
        <f t="shared" si="0"/>
        <v>2300</v>
      </c>
      <c r="F5" s="136">
        <f t="shared" si="0"/>
        <v>0</v>
      </c>
      <c r="G5" s="136">
        <f t="shared" si="0"/>
        <v>4000</v>
      </c>
      <c r="H5" s="136">
        <f t="shared" si="0"/>
        <v>0</v>
      </c>
      <c r="I5" s="136">
        <f t="shared" si="0"/>
        <v>0</v>
      </c>
      <c r="J5" s="136">
        <f t="shared" si="0"/>
        <v>0</v>
      </c>
      <c r="K5" s="136">
        <f>SUM(K6)</f>
        <v>106500</v>
      </c>
      <c r="L5" s="136">
        <f>SUM(L6)</f>
        <v>107500</v>
      </c>
    </row>
    <row r="6" spans="1:12" s="6" customFormat="1" ht="12.75">
      <c r="A6" s="128">
        <v>3</v>
      </c>
      <c r="B6" s="129" t="s">
        <v>27</v>
      </c>
      <c r="C6" s="130">
        <f>SUM(C7+C11+C16)</f>
        <v>103810</v>
      </c>
      <c r="D6" s="130">
        <f aca="true" t="shared" si="1" ref="D6:J6">SUM(D7+D11+D16)</f>
        <v>97510</v>
      </c>
      <c r="E6" s="130">
        <f t="shared" si="1"/>
        <v>2300</v>
      </c>
      <c r="F6" s="130">
        <f t="shared" si="1"/>
        <v>0</v>
      </c>
      <c r="G6" s="130">
        <f t="shared" si="1"/>
        <v>4000</v>
      </c>
      <c r="H6" s="130">
        <f t="shared" si="1"/>
        <v>0</v>
      </c>
      <c r="I6" s="130">
        <f t="shared" si="1"/>
        <v>0</v>
      </c>
      <c r="J6" s="130">
        <f t="shared" si="1"/>
        <v>0</v>
      </c>
      <c r="K6" s="130">
        <f>SUM(K7+K11+K16)</f>
        <v>106500</v>
      </c>
      <c r="L6" s="130">
        <f>SUM(L7+L11+L16)</f>
        <v>107500</v>
      </c>
    </row>
    <row r="7" spans="1:12" s="6" customFormat="1" ht="12.75">
      <c r="A7" s="128">
        <v>31</v>
      </c>
      <c r="B7" s="129" t="s">
        <v>28</v>
      </c>
      <c r="C7" s="130">
        <f>SUM(C8:C10)</f>
        <v>76750</v>
      </c>
      <c r="D7" s="130">
        <f aca="true" t="shared" si="2" ref="D7:J7">SUM(D8:D10)</f>
        <v>76750</v>
      </c>
      <c r="E7" s="130">
        <f t="shared" si="2"/>
        <v>0</v>
      </c>
      <c r="F7" s="130">
        <f t="shared" si="2"/>
        <v>0</v>
      </c>
      <c r="G7" s="130">
        <f t="shared" si="2"/>
        <v>0</v>
      </c>
      <c r="H7" s="130">
        <f t="shared" si="2"/>
        <v>0</v>
      </c>
      <c r="I7" s="130">
        <f t="shared" si="2"/>
        <v>0</v>
      </c>
      <c r="J7" s="130">
        <f t="shared" si="2"/>
        <v>0</v>
      </c>
      <c r="K7" s="130">
        <v>81500</v>
      </c>
      <c r="L7" s="130">
        <v>82700</v>
      </c>
    </row>
    <row r="8" spans="1:12" ht="12.75">
      <c r="A8" s="131">
        <v>311</v>
      </c>
      <c r="B8" s="132" t="s">
        <v>29</v>
      </c>
      <c r="C8" s="133">
        <v>63350</v>
      </c>
      <c r="D8" s="133">
        <v>63350</v>
      </c>
      <c r="E8" s="133"/>
      <c r="F8" s="133"/>
      <c r="G8" s="133"/>
      <c r="H8" s="133"/>
      <c r="I8" s="133"/>
      <c r="J8" s="133"/>
      <c r="K8" s="130"/>
      <c r="L8" s="133"/>
    </row>
    <row r="9" spans="1:12" ht="12.75">
      <c r="A9" s="131">
        <v>312</v>
      </c>
      <c r="B9" s="132" t="s">
        <v>30</v>
      </c>
      <c r="C9" s="133">
        <v>2500</v>
      </c>
      <c r="D9" s="133">
        <v>2500</v>
      </c>
      <c r="E9" s="133"/>
      <c r="F9" s="133"/>
      <c r="G9" s="133"/>
      <c r="H9" s="133"/>
      <c r="I9" s="133"/>
      <c r="J9" s="133"/>
      <c r="K9" s="130"/>
      <c r="L9" s="133"/>
    </row>
    <row r="10" spans="1:12" ht="12.75">
      <c r="A10" s="131">
        <v>313</v>
      </c>
      <c r="B10" s="132" t="s">
        <v>31</v>
      </c>
      <c r="C10" s="133">
        <v>10900</v>
      </c>
      <c r="D10" s="133">
        <v>10900</v>
      </c>
      <c r="E10" s="133"/>
      <c r="F10" s="133"/>
      <c r="G10" s="133"/>
      <c r="H10" s="133"/>
      <c r="I10" s="133"/>
      <c r="J10" s="133"/>
      <c r="K10" s="130"/>
      <c r="L10" s="133"/>
    </row>
    <row r="11" spans="1:12" s="6" customFormat="1" ht="12.75">
      <c r="A11" s="128">
        <v>32</v>
      </c>
      <c r="B11" s="129" t="s">
        <v>32</v>
      </c>
      <c r="C11" s="130">
        <f>SUM(C12:C15)</f>
        <v>26000</v>
      </c>
      <c r="D11" s="130">
        <f aca="true" t="shared" si="3" ref="D11:J11">SUM(D12:D15)</f>
        <v>19700</v>
      </c>
      <c r="E11" s="130">
        <f t="shared" si="3"/>
        <v>2300</v>
      </c>
      <c r="F11" s="130">
        <f t="shared" si="3"/>
        <v>0</v>
      </c>
      <c r="G11" s="130">
        <f t="shared" si="3"/>
        <v>4000</v>
      </c>
      <c r="H11" s="130">
        <f t="shared" si="3"/>
        <v>0</v>
      </c>
      <c r="I11" s="130">
        <f t="shared" si="3"/>
        <v>0</v>
      </c>
      <c r="J11" s="130">
        <f t="shared" si="3"/>
        <v>0</v>
      </c>
      <c r="K11" s="130">
        <v>23900</v>
      </c>
      <c r="L11" s="130">
        <v>23600</v>
      </c>
    </row>
    <row r="12" spans="1:12" ht="12.75">
      <c r="A12" s="131">
        <v>321</v>
      </c>
      <c r="B12" s="132" t="s">
        <v>33</v>
      </c>
      <c r="C12" s="133">
        <v>1500</v>
      </c>
      <c r="D12" s="133">
        <v>1500</v>
      </c>
      <c r="E12" s="133"/>
      <c r="F12" s="133"/>
      <c r="G12" s="133"/>
      <c r="H12" s="133"/>
      <c r="I12" s="133"/>
      <c r="J12" s="133"/>
      <c r="K12" s="130"/>
      <c r="L12" s="133"/>
    </row>
    <row r="13" spans="1:12" ht="12.75">
      <c r="A13" s="131">
        <v>322</v>
      </c>
      <c r="B13" s="132" t="s">
        <v>34</v>
      </c>
      <c r="C13" s="133">
        <v>6100</v>
      </c>
      <c r="D13" s="133">
        <v>6100</v>
      </c>
      <c r="E13" s="133"/>
      <c r="F13" s="133"/>
      <c r="G13" s="133"/>
      <c r="H13" s="133"/>
      <c r="I13" s="133"/>
      <c r="J13" s="133"/>
      <c r="K13" s="130"/>
      <c r="L13" s="133"/>
    </row>
    <row r="14" spans="1:12" ht="12.75">
      <c r="A14" s="131">
        <v>323</v>
      </c>
      <c r="B14" s="132" t="s">
        <v>35</v>
      </c>
      <c r="C14" s="133">
        <v>12400</v>
      </c>
      <c r="D14" s="133">
        <v>6100</v>
      </c>
      <c r="E14" s="133">
        <v>2300</v>
      </c>
      <c r="F14" s="133"/>
      <c r="G14" s="133">
        <v>4000</v>
      </c>
      <c r="H14" s="133"/>
      <c r="I14" s="133"/>
      <c r="J14" s="133"/>
      <c r="K14" s="130"/>
      <c r="L14" s="133"/>
    </row>
    <row r="15" spans="1:12" ht="12.75">
      <c r="A15" s="131">
        <v>329</v>
      </c>
      <c r="B15" s="132" t="s">
        <v>36</v>
      </c>
      <c r="C15" s="133">
        <v>6000</v>
      </c>
      <c r="D15" s="133">
        <v>6000</v>
      </c>
      <c r="E15" s="133"/>
      <c r="F15" s="133"/>
      <c r="G15" s="133"/>
      <c r="H15" s="133"/>
      <c r="I15" s="133"/>
      <c r="J15" s="133"/>
      <c r="K15" s="130"/>
      <c r="L15" s="133"/>
    </row>
    <row r="16" spans="1:12" s="6" customFormat="1" ht="12.75">
      <c r="A16" s="128">
        <v>34</v>
      </c>
      <c r="B16" s="129" t="s">
        <v>37</v>
      </c>
      <c r="C16" s="130">
        <f>SUM(C17)</f>
        <v>1060</v>
      </c>
      <c r="D16" s="130">
        <f aca="true" t="shared" si="4" ref="D16:J16">SUM(D17)</f>
        <v>1060</v>
      </c>
      <c r="E16" s="130">
        <f t="shared" si="4"/>
        <v>0</v>
      </c>
      <c r="F16" s="130">
        <f t="shared" si="4"/>
        <v>0</v>
      </c>
      <c r="G16" s="130">
        <f t="shared" si="4"/>
        <v>0</v>
      </c>
      <c r="H16" s="130">
        <f t="shared" si="4"/>
        <v>0</v>
      </c>
      <c r="I16" s="130">
        <f t="shared" si="4"/>
        <v>0</v>
      </c>
      <c r="J16" s="130">
        <f t="shared" si="4"/>
        <v>0</v>
      </c>
      <c r="K16" s="130">
        <v>1100</v>
      </c>
      <c r="L16" s="130">
        <v>1200</v>
      </c>
    </row>
    <row r="17" spans="1:12" ht="12.75">
      <c r="A17" s="131">
        <v>343</v>
      </c>
      <c r="B17" s="132" t="s">
        <v>38</v>
      </c>
      <c r="C17" s="133">
        <v>1060</v>
      </c>
      <c r="D17" s="133">
        <v>1060</v>
      </c>
      <c r="E17" s="133"/>
      <c r="F17" s="133"/>
      <c r="G17" s="133"/>
      <c r="H17" s="133"/>
      <c r="I17" s="133"/>
      <c r="J17" s="133"/>
      <c r="K17" s="130"/>
      <c r="L17" s="133"/>
    </row>
    <row r="18" spans="1:12" s="6" customFormat="1" ht="12.75" customHeight="1">
      <c r="A18" s="140" t="s">
        <v>65</v>
      </c>
      <c r="B18" s="141" t="s">
        <v>63</v>
      </c>
      <c r="C18" s="136">
        <f>SUM(C19)</f>
        <v>1500</v>
      </c>
      <c r="D18" s="136">
        <f aca="true" t="shared" si="5" ref="D18:J18">SUM(D19)</f>
        <v>1500</v>
      </c>
      <c r="E18" s="136">
        <f t="shared" si="5"/>
        <v>0</v>
      </c>
      <c r="F18" s="136">
        <f t="shared" si="5"/>
        <v>0</v>
      </c>
      <c r="G18" s="136">
        <f t="shared" si="5"/>
        <v>0</v>
      </c>
      <c r="H18" s="136">
        <f t="shared" si="5"/>
        <v>0</v>
      </c>
      <c r="I18" s="136">
        <f t="shared" si="5"/>
        <v>0</v>
      </c>
      <c r="J18" s="136">
        <f t="shared" si="5"/>
        <v>0</v>
      </c>
      <c r="K18" s="136">
        <f>SUM(K19)</f>
        <v>1500</v>
      </c>
      <c r="L18" s="136">
        <f>SUM(L19)</f>
        <v>2500</v>
      </c>
    </row>
    <row r="19" spans="1:12" s="6" customFormat="1" ht="12.75">
      <c r="A19" s="128">
        <v>3</v>
      </c>
      <c r="B19" s="129" t="s">
        <v>27</v>
      </c>
      <c r="C19" s="130">
        <f>SUM(C20)</f>
        <v>1500</v>
      </c>
      <c r="D19" s="130">
        <f aca="true" t="shared" si="6" ref="D19:J19">SUM(D20)</f>
        <v>1500</v>
      </c>
      <c r="E19" s="130">
        <f t="shared" si="6"/>
        <v>0</v>
      </c>
      <c r="F19" s="130">
        <f t="shared" si="6"/>
        <v>0</v>
      </c>
      <c r="G19" s="130">
        <f t="shared" si="6"/>
        <v>0</v>
      </c>
      <c r="H19" s="130">
        <f t="shared" si="6"/>
        <v>0</v>
      </c>
      <c r="I19" s="130">
        <f t="shared" si="6"/>
        <v>0</v>
      </c>
      <c r="J19" s="130">
        <f t="shared" si="6"/>
        <v>0</v>
      </c>
      <c r="K19" s="130">
        <f>SUM(K20)</f>
        <v>1500</v>
      </c>
      <c r="L19" s="130">
        <f>SUM(L20)</f>
        <v>2500</v>
      </c>
    </row>
    <row r="20" spans="1:12" s="6" customFormat="1" ht="12.75">
      <c r="A20" s="128">
        <v>32</v>
      </c>
      <c r="B20" s="129" t="s">
        <v>32</v>
      </c>
      <c r="C20" s="130">
        <f>SUM(C21)</f>
        <v>1500</v>
      </c>
      <c r="D20" s="130">
        <f aca="true" t="shared" si="7" ref="D20:J20">SUM(D21)</f>
        <v>1500</v>
      </c>
      <c r="E20" s="130">
        <f t="shared" si="7"/>
        <v>0</v>
      </c>
      <c r="F20" s="130">
        <f t="shared" si="7"/>
        <v>0</v>
      </c>
      <c r="G20" s="130">
        <f t="shared" si="7"/>
        <v>0</v>
      </c>
      <c r="H20" s="130">
        <f t="shared" si="7"/>
        <v>0</v>
      </c>
      <c r="I20" s="130">
        <f t="shared" si="7"/>
        <v>0</v>
      </c>
      <c r="J20" s="130">
        <f t="shared" si="7"/>
        <v>0</v>
      </c>
      <c r="K20" s="130">
        <v>1500</v>
      </c>
      <c r="L20" s="130">
        <v>2500</v>
      </c>
    </row>
    <row r="21" spans="1:12" ht="12.75">
      <c r="A21" s="131">
        <v>329</v>
      </c>
      <c r="B21" s="132" t="s">
        <v>36</v>
      </c>
      <c r="C21" s="133">
        <v>1500</v>
      </c>
      <c r="D21" s="133">
        <v>1500</v>
      </c>
      <c r="E21" s="133"/>
      <c r="F21" s="133"/>
      <c r="G21" s="133"/>
      <c r="H21" s="133"/>
      <c r="I21" s="133"/>
      <c r="J21" s="133"/>
      <c r="K21" s="133"/>
      <c r="L21" s="133"/>
    </row>
    <row r="22" spans="1:12" s="6" customFormat="1" ht="12.75" customHeight="1">
      <c r="A22" s="140" t="s">
        <v>66</v>
      </c>
      <c r="B22" s="141" t="s">
        <v>67</v>
      </c>
      <c r="C22" s="136">
        <f>SUM(C23)</f>
        <v>25000</v>
      </c>
      <c r="D22" s="136">
        <f aca="true" t="shared" si="8" ref="D22:J22">SUM(D23)</f>
        <v>0</v>
      </c>
      <c r="E22" s="136">
        <f t="shared" si="8"/>
        <v>0</v>
      </c>
      <c r="F22" s="136">
        <f t="shared" si="8"/>
        <v>0</v>
      </c>
      <c r="G22" s="136">
        <f t="shared" si="8"/>
        <v>25000</v>
      </c>
      <c r="H22" s="136">
        <f t="shared" si="8"/>
        <v>0</v>
      </c>
      <c r="I22" s="136">
        <f t="shared" si="8"/>
        <v>0</v>
      </c>
      <c r="J22" s="136">
        <f t="shared" si="8"/>
        <v>0</v>
      </c>
      <c r="K22" s="136">
        <f>SUM(K23)</f>
        <v>27000</v>
      </c>
      <c r="L22" s="136">
        <f>SUM(L23)</f>
        <v>27000</v>
      </c>
    </row>
    <row r="23" spans="1:12" s="6" customFormat="1" ht="25.5">
      <c r="A23" s="128">
        <v>4</v>
      </c>
      <c r="B23" s="129" t="s">
        <v>40</v>
      </c>
      <c r="C23" s="130">
        <f>SUM(C24)</f>
        <v>25000</v>
      </c>
      <c r="D23" s="130">
        <f aca="true" t="shared" si="9" ref="D23:J23">SUM(D24)</f>
        <v>0</v>
      </c>
      <c r="E23" s="130">
        <f t="shared" si="9"/>
        <v>0</v>
      </c>
      <c r="F23" s="130">
        <f t="shared" si="9"/>
        <v>0</v>
      </c>
      <c r="G23" s="130">
        <f t="shared" si="9"/>
        <v>25000</v>
      </c>
      <c r="H23" s="130">
        <f t="shared" si="9"/>
        <v>0</v>
      </c>
      <c r="I23" s="130">
        <f t="shared" si="9"/>
        <v>0</v>
      </c>
      <c r="J23" s="130">
        <f t="shared" si="9"/>
        <v>0</v>
      </c>
      <c r="K23" s="130">
        <f>SUM(K24)</f>
        <v>27000</v>
      </c>
      <c r="L23" s="130">
        <f>SUM(L24)</f>
        <v>27000</v>
      </c>
    </row>
    <row r="24" spans="1:12" s="6" customFormat="1" ht="25.5">
      <c r="A24" s="128">
        <v>42</v>
      </c>
      <c r="B24" s="129" t="s">
        <v>41</v>
      </c>
      <c r="C24" s="130">
        <f>SUM(C25)</f>
        <v>25000</v>
      </c>
      <c r="D24" s="130">
        <f aca="true" t="shared" si="10" ref="D24:J24">SUM(D25)</f>
        <v>0</v>
      </c>
      <c r="E24" s="130">
        <f t="shared" si="10"/>
        <v>0</v>
      </c>
      <c r="F24" s="130">
        <f t="shared" si="10"/>
        <v>0</v>
      </c>
      <c r="G24" s="130">
        <f t="shared" si="10"/>
        <v>25000</v>
      </c>
      <c r="H24" s="130">
        <f t="shared" si="10"/>
        <v>0</v>
      </c>
      <c r="I24" s="130">
        <f t="shared" si="10"/>
        <v>0</v>
      </c>
      <c r="J24" s="130">
        <f t="shared" si="10"/>
        <v>0</v>
      </c>
      <c r="K24" s="130">
        <v>27000</v>
      </c>
      <c r="L24" s="130">
        <v>27000</v>
      </c>
    </row>
    <row r="25" spans="1:12" ht="12.75">
      <c r="A25" s="131">
        <v>422</v>
      </c>
      <c r="B25" s="132" t="s">
        <v>39</v>
      </c>
      <c r="C25" s="133">
        <v>25000</v>
      </c>
      <c r="D25" s="133"/>
      <c r="E25" s="133"/>
      <c r="F25" s="133"/>
      <c r="G25" s="133">
        <v>25000</v>
      </c>
      <c r="H25" s="133"/>
      <c r="I25" s="133"/>
      <c r="J25" s="133"/>
      <c r="K25" s="130"/>
      <c r="L25" s="133"/>
    </row>
    <row r="26" spans="1:12" s="6" customFormat="1" ht="12.75" customHeight="1">
      <c r="A26" s="140" t="s">
        <v>68</v>
      </c>
      <c r="B26" s="141" t="s">
        <v>69</v>
      </c>
      <c r="C26" s="136">
        <f>SUM(C27+C30)</f>
        <v>21700</v>
      </c>
      <c r="D26" s="136">
        <f>SUM(D27+D30)</f>
        <v>0</v>
      </c>
      <c r="E26" s="136">
        <f>SUM(E27+E30)</f>
        <v>0</v>
      </c>
      <c r="F26" s="136">
        <f>SUM(F27+F30)</f>
        <v>0</v>
      </c>
      <c r="G26" s="136">
        <f>SUM(G27+G30)</f>
        <v>21700</v>
      </c>
      <c r="H26" s="136">
        <f>SUM(H27+H30)</f>
        <v>0</v>
      </c>
      <c r="I26" s="136">
        <f>SUM(I27+I30)</f>
        <v>0</v>
      </c>
      <c r="J26" s="136">
        <f>SUM(J27+J30)</f>
        <v>0</v>
      </c>
      <c r="K26" s="136">
        <f>SUM(K27+K30)</f>
        <v>22000</v>
      </c>
      <c r="L26" s="136">
        <f>SUM(L27+L30)</f>
        <v>23000</v>
      </c>
    </row>
    <row r="27" spans="1:12" s="6" customFormat="1" ht="12.75">
      <c r="A27" s="128">
        <v>3</v>
      </c>
      <c r="B27" s="129" t="s">
        <v>27</v>
      </c>
      <c r="C27" s="130">
        <f>SUM(C28)</f>
        <v>1700</v>
      </c>
      <c r="D27" s="130">
        <f aca="true" t="shared" si="11" ref="D27:J27">SUM(D28)</f>
        <v>0</v>
      </c>
      <c r="E27" s="130">
        <f t="shared" si="11"/>
        <v>0</v>
      </c>
      <c r="F27" s="130">
        <f t="shared" si="11"/>
        <v>0</v>
      </c>
      <c r="G27" s="130">
        <f t="shared" si="11"/>
        <v>1700</v>
      </c>
      <c r="H27" s="130">
        <f t="shared" si="11"/>
        <v>0</v>
      </c>
      <c r="I27" s="130">
        <f t="shared" si="11"/>
        <v>0</v>
      </c>
      <c r="J27" s="130">
        <f t="shared" si="11"/>
        <v>0</v>
      </c>
      <c r="K27" s="130">
        <f>SUM(K28)</f>
        <v>2000</v>
      </c>
      <c r="L27" s="130">
        <f>SUM(L28)</f>
        <v>2000</v>
      </c>
    </row>
    <row r="28" spans="1:12" s="6" customFormat="1" ht="12.75">
      <c r="A28" s="128">
        <v>32</v>
      </c>
      <c r="B28" s="129" t="s">
        <v>32</v>
      </c>
      <c r="C28" s="130">
        <f>SUM(C29)</f>
        <v>1700</v>
      </c>
      <c r="D28" s="130">
        <f aca="true" t="shared" si="12" ref="D28:J28">SUM(D29)</f>
        <v>0</v>
      </c>
      <c r="E28" s="130">
        <f t="shared" si="12"/>
        <v>0</v>
      </c>
      <c r="F28" s="130">
        <f t="shared" si="12"/>
        <v>0</v>
      </c>
      <c r="G28" s="130">
        <f t="shared" si="12"/>
        <v>1700</v>
      </c>
      <c r="H28" s="130">
        <f t="shared" si="12"/>
        <v>0</v>
      </c>
      <c r="I28" s="130">
        <f t="shared" si="12"/>
        <v>0</v>
      </c>
      <c r="J28" s="130">
        <f t="shared" si="12"/>
        <v>0</v>
      </c>
      <c r="K28" s="130">
        <v>2000</v>
      </c>
      <c r="L28" s="130">
        <v>2000</v>
      </c>
    </row>
    <row r="29" spans="1:12" ht="12.75">
      <c r="A29" s="131">
        <v>323</v>
      </c>
      <c r="B29" s="132" t="s">
        <v>70</v>
      </c>
      <c r="C29" s="133">
        <v>1700</v>
      </c>
      <c r="D29" s="133"/>
      <c r="E29" s="133"/>
      <c r="F29" s="133"/>
      <c r="G29" s="133">
        <v>1700</v>
      </c>
      <c r="H29" s="133"/>
      <c r="I29" s="133"/>
      <c r="J29" s="133"/>
      <c r="K29" s="130"/>
      <c r="L29" s="133"/>
    </row>
    <row r="30" spans="1:12" s="6" customFormat="1" ht="25.5">
      <c r="A30" s="128">
        <v>4</v>
      </c>
      <c r="B30" s="129" t="s">
        <v>40</v>
      </c>
      <c r="C30" s="130">
        <f>SUM(C31)</f>
        <v>20000</v>
      </c>
      <c r="D30" s="130">
        <f aca="true" t="shared" si="13" ref="D30:J30">SUM(D31)</f>
        <v>0</v>
      </c>
      <c r="E30" s="130">
        <f t="shared" si="13"/>
        <v>0</v>
      </c>
      <c r="F30" s="130">
        <f t="shared" si="13"/>
        <v>0</v>
      </c>
      <c r="G30" s="130">
        <f t="shared" si="13"/>
        <v>20000</v>
      </c>
      <c r="H30" s="130">
        <f t="shared" si="13"/>
        <v>0</v>
      </c>
      <c r="I30" s="130">
        <f t="shared" si="13"/>
        <v>0</v>
      </c>
      <c r="J30" s="130">
        <f t="shared" si="13"/>
        <v>0</v>
      </c>
      <c r="K30" s="130">
        <f>SUM(K31)</f>
        <v>20000</v>
      </c>
      <c r="L30" s="130">
        <f>SUM(L31)</f>
        <v>21000</v>
      </c>
    </row>
    <row r="31" spans="1:12" s="6" customFormat="1" ht="25.5">
      <c r="A31" s="128">
        <v>42</v>
      </c>
      <c r="B31" s="129" t="s">
        <v>41</v>
      </c>
      <c r="C31" s="130">
        <f>SUM(C32)</f>
        <v>20000</v>
      </c>
      <c r="D31" s="130">
        <f aca="true" t="shared" si="14" ref="D31:J31">SUM(D32)</f>
        <v>0</v>
      </c>
      <c r="E31" s="130">
        <f t="shared" si="14"/>
        <v>0</v>
      </c>
      <c r="F31" s="130">
        <f t="shared" si="14"/>
        <v>0</v>
      </c>
      <c r="G31" s="130">
        <f t="shared" si="14"/>
        <v>20000</v>
      </c>
      <c r="H31" s="130">
        <f t="shared" si="14"/>
        <v>0</v>
      </c>
      <c r="I31" s="130">
        <f t="shared" si="14"/>
        <v>0</v>
      </c>
      <c r="J31" s="130">
        <f t="shared" si="14"/>
        <v>0</v>
      </c>
      <c r="K31" s="130">
        <v>20000</v>
      </c>
      <c r="L31" s="130">
        <v>21000</v>
      </c>
    </row>
    <row r="32" spans="1:12" ht="25.5">
      <c r="A32" s="131">
        <v>424</v>
      </c>
      <c r="B32" s="132" t="s">
        <v>42</v>
      </c>
      <c r="C32" s="133">
        <v>20000</v>
      </c>
      <c r="D32" s="133"/>
      <c r="E32" s="133"/>
      <c r="F32" s="133"/>
      <c r="G32" s="133">
        <v>20000</v>
      </c>
      <c r="H32" s="133"/>
      <c r="I32" s="133"/>
      <c r="J32" s="133"/>
      <c r="K32" s="130"/>
      <c r="L32" s="133"/>
    </row>
    <row r="33" spans="1:12" ht="12.75">
      <c r="A33" s="70"/>
      <c r="B33" s="9"/>
      <c r="C33" s="127"/>
      <c r="D33" s="127"/>
      <c r="E33" s="127"/>
      <c r="F33" s="127"/>
      <c r="G33" s="127"/>
      <c r="H33" s="127"/>
      <c r="I33" s="127"/>
      <c r="J33" s="127"/>
      <c r="K33" s="127"/>
      <c r="L33" s="127"/>
    </row>
    <row r="34" spans="1:12" ht="12.75">
      <c r="A34" s="70"/>
      <c r="B34" s="9"/>
      <c r="C34" s="127"/>
      <c r="D34" s="127"/>
      <c r="E34" s="127"/>
      <c r="F34" s="127"/>
      <c r="G34" s="127"/>
      <c r="H34" s="127"/>
      <c r="I34" s="127"/>
      <c r="J34" s="127"/>
      <c r="K34" s="127"/>
      <c r="L34" s="127"/>
    </row>
    <row r="35" spans="1:12" ht="12.75">
      <c r="A35" s="70"/>
      <c r="B35" s="9"/>
      <c r="C35" s="127"/>
      <c r="D35" s="127"/>
      <c r="E35" s="127"/>
      <c r="F35" s="127"/>
      <c r="G35" s="127"/>
      <c r="H35" s="127"/>
      <c r="I35" s="127"/>
      <c r="J35" s="127"/>
      <c r="K35" s="127"/>
      <c r="L35" s="127"/>
    </row>
    <row r="36" spans="1:12" ht="12.75">
      <c r="A36" s="70"/>
      <c r="B36" s="9"/>
      <c r="C36" s="127"/>
      <c r="D36" s="127"/>
      <c r="E36" s="127"/>
      <c r="F36" s="127"/>
      <c r="G36" s="127"/>
      <c r="H36" s="127"/>
      <c r="I36" s="127"/>
      <c r="J36" s="127"/>
      <c r="K36" s="127"/>
      <c r="L36" s="127"/>
    </row>
    <row r="37" spans="1:12" ht="12.75">
      <c r="A37" s="70"/>
      <c r="B37" s="9"/>
      <c r="C37" s="127"/>
      <c r="D37" s="127"/>
      <c r="E37" s="127"/>
      <c r="F37" s="127"/>
      <c r="G37" s="127"/>
      <c r="H37" s="127"/>
      <c r="I37" s="127"/>
      <c r="J37" s="127"/>
      <c r="K37" s="127"/>
      <c r="L37" s="127"/>
    </row>
    <row r="38" spans="1:12" ht="12.75">
      <c r="A38" s="70"/>
      <c r="B38" s="9" t="s">
        <v>48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</row>
    <row r="39" spans="1:12" ht="12.75">
      <c r="A39" s="70"/>
      <c r="B39" s="9"/>
      <c r="C39" s="127"/>
      <c r="D39" s="127"/>
      <c r="E39" s="127"/>
      <c r="F39" s="127"/>
      <c r="G39" s="127"/>
      <c r="H39" s="127"/>
      <c r="I39" s="127"/>
      <c r="J39" s="127"/>
      <c r="K39" s="127"/>
      <c r="L39" s="127"/>
    </row>
    <row r="40" spans="1:12" ht="12.75">
      <c r="A40" s="70"/>
      <c r="B40" s="9"/>
      <c r="C40" s="127"/>
      <c r="D40" s="127"/>
      <c r="E40" s="127"/>
      <c r="F40" s="127"/>
      <c r="G40" s="127"/>
      <c r="H40" s="127"/>
      <c r="I40" s="127"/>
      <c r="J40" s="127"/>
      <c r="K40" s="127"/>
      <c r="L40" s="127"/>
    </row>
    <row r="41" spans="1:12" ht="12.75">
      <c r="A41" s="70"/>
      <c r="B41" s="9"/>
      <c r="C41" s="127"/>
      <c r="D41" s="127"/>
      <c r="E41" s="127"/>
      <c r="F41" s="127"/>
      <c r="G41" s="127"/>
      <c r="H41" s="127"/>
      <c r="I41" s="127"/>
      <c r="J41" s="127"/>
      <c r="K41" s="127"/>
      <c r="L41" s="127"/>
    </row>
    <row r="42" spans="1:12" ht="12.75">
      <c r="A42" s="70"/>
      <c r="B42" s="9"/>
      <c r="C42" s="127"/>
      <c r="D42" s="127"/>
      <c r="E42" s="127"/>
      <c r="F42" s="127"/>
      <c r="G42" s="127"/>
      <c r="H42" s="127"/>
      <c r="I42" s="127"/>
      <c r="J42" s="127"/>
      <c r="K42" s="127"/>
      <c r="L42" s="127"/>
    </row>
    <row r="43" spans="1:12" ht="12.75">
      <c r="A43" s="70"/>
      <c r="B43" s="9"/>
      <c r="C43" s="127"/>
      <c r="D43" s="127"/>
      <c r="E43" s="127"/>
      <c r="F43" s="127"/>
      <c r="G43" s="127"/>
      <c r="H43" s="127"/>
      <c r="I43" s="127"/>
      <c r="J43" s="127"/>
      <c r="K43" s="127"/>
      <c r="L43" s="127"/>
    </row>
    <row r="44" spans="1:12" ht="12.75">
      <c r="A44" s="70"/>
      <c r="B44" s="9"/>
      <c r="C44" s="127"/>
      <c r="D44" s="127"/>
      <c r="E44" s="127"/>
      <c r="F44" s="127"/>
      <c r="G44" s="127"/>
      <c r="H44" s="127"/>
      <c r="I44" s="127"/>
      <c r="J44" s="127"/>
      <c r="K44" s="127"/>
      <c r="L44" s="127"/>
    </row>
    <row r="45" spans="1:12" ht="12.75">
      <c r="A45" s="70"/>
      <c r="B45" s="9"/>
      <c r="C45" s="127"/>
      <c r="D45" s="127"/>
      <c r="E45" s="127"/>
      <c r="F45" s="127"/>
      <c r="G45" s="127"/>
      <c r="H45" s="127"/>
      <c r="I45" s="127"/>
      <c r="J45" s="127"/>
      <c r="K45" s="127"/>
      <c r="L45" s="127"/>
    </row>
    <row r="46" spans="1:12" ht="12.75">
      <c r="A46" s="70"/>
      <c r="B46" s="9"/>
      <c r="C46" s="127"/>
      <c r="D46" s="127"/>
      <c r="E46" s="127"/>
      <c r="F46" s="127"/>
      <c r="G46" s="127"/>
      <c r="H46" s="127"/>
      <c r="I46" s="127"/>
      <c r="J46" s="127"/>
      <c r="K46" s="127"/>
      <c r="L46" s="127"/>
    </row>
    <row r="47" spans="1:12" ht="12.75">
      <c r="A47" s="70"/>
      <c r="B47" s="9"/>
      <c r="C47" s="127"/>
      <c r="D47" s="127"/>
      <c r="E47" s="127"/>
      <c r="F47" s="127"/>
      <c r="G47" s="127"/>
      <c r="H47" s="127"/>
      <c r="I47" s="127"/>
      <c r="J47" s="127"/>
      <c r="K47" s="127"/>
      <c r="L47" s="127"/>
    </row>
    <row r="48" spans="1:12" ht="12.75">
      <c r="A48" s="70"/>
      <c r="B48" s="9"/>
      <c r="C48" s="127"/>
      <c r="D48" s="127"/>
      <c r="E48" s="127"/>
      <c r="F48" s="127"/>
      <c r="G48" s="127"/>
      <c r="H48" s="127"/>
      <c r="I48" s="127"/>
      <c r="J48" s="127"/>
      <c r="K48" s="127"/>
      <c r="L48" s="127"/>
    </row>
    <row r="49" spans="1:12" ht="12.75">
      <c r="A49" s="70"/>
      <c r="B49" s="9"/>
      <c r="C49" s="127"/>
      <c r="D49" s="127"/>
      <c r="E49" s="127"/>
      <c r="F49" s="127"/>
      <c r="G49" s="127"/>
      <c r="H49" s="127"/>
      <c r="I49" s="127"/>
      <c r="J49" s="127"/>
      <c r="K49" s="127"/>
      <c r="L49" s="127"/>
    </row>
    <row r="50" spans="1:12" ht="12.75">
      <c r="A50" s="70"/>
      <c r="B50" s="9"/>
      <c r="C50" s="127"/>
      <c r="D50" s="127"/>
      <c r="E50" s="127"/>
      <c r="F50" s="127"/>
      <c r="G50" s="127"/>
      <c r="H50" s="127"/>
      <c r="I50" s="127"/>
      <c r="J50" s="127"/>
      <c r="K50" s="127"/>
      <c r="L50" s="127"/>
    </row>
    <row r="51" spans="1:12" ht="12.75">
      <c r="A51" s="70"/>
      <c r="B51" s="9"/>
      <c r="C51" s="127"/>
      <c r="D51" s="127"/>
      <c r="E51" s="127"/>
      <c r="F51" s="127"/>
      <c r="G51" s="127"/>
      <c r="H51" s="127"/>
      <c r="I51" s="127"/>
      <c r="J51" s="127"/>
      <c r="K51" s="127"/>
      <c r="L51" s="127"/>
    </row>
    <row r="52" spans="1:12" ht="12.75">
      <c r="A52" s="70"/>
      <c r="B52" s="9"/>
      <c r="C52" s="127"/>
      <c r="D52" s="127"/>
      <c r="E52" s="127"/>
      <c r="F52" s="127"/>
      <c r="G52" s="127"/>
      <c r="H52" s="127"/>
      <c r="I52" s="127"/>
      <c r="J52" s="127"/>
      <c r="K52" s="127"/>
      <c r="L52" s="127"/>
    </row>
    <row r="53" spans="1:12" ht="12.75">
      <c r="A53" s="70"/>
      <c r="B53" s="9"/>
      <c r="C53" s="127"/>
      <c r="D53" s="127"/>
      <c r="E53" s="127"/>
      <c r="F53" s="127"/>
      <c r="G53" s="127"/>
      <c r="H53" s="127"/>
      <c r="I53" s="127"/>
      <c r="J53" s="127"/>
      <c r="K53" s="127"/>
      <c r="L53" s="127"/>
    </row>
    <row r="54" spans="1:12" ht="12.75">
      <c r="A54" s="70"/>
      <c r="B54" s="9"/>
      <c r="C54" s="127"/>
      <c r="D54" s="127"/>
      <c r="E54" s="127"/>
      <c r="F54" s="127"/>
      <c r="G54" s="127"/>
      <c r="H54" s="127"/>
      <c r="I54" s="127"/>
      <c r="J54" s="127"/>
      <c r="K54" s="127"/>
      <c r="L54" s="127"/>
    </row>
    <row r="55" spans="1:12" ht="12.75">
      <c r="A55" s="70"/>
      <c r="B55" s="9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2.75">
      <c r="A56" s="70"/>
      <c r="B56" s="9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2.75">
      <c r="A57" s="70"/>
      <c r="B57" s="9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2.75">
      <c r="A58" s="70"/>
      <c r="B58" s="9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2.75">
      <c r="A59" s="70"/>
      <c r="B59" s="9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.75">
      <c r="A60" s="70"/>
      <c r="B60" s="9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2.75">
      <c r="A61" s="70"/>
      <c r="B61" s="9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2.75">
      <c r="A62" s="70"/>
      <c r="B62" s="9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2.75">
      <c r="A63" s="70"/>
      <c r="B63" s="9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2.75">
      <c r="A64" s="70"/>
      <c r="B64" s="9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2.75">
      <c r="A65" s="70"/>
      <c r="B65" s="9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2.75">
      <c r="A66" s="70"/>
      <c r="B66" s="9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2.75">
      <c r="A67" s="70"/>
      <c r="B67" s="9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2.75">
      <c r="A68" s="70"/>
      <c r="B68" s="9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2.75">
      <c r="A69" s="70"/>
      <c r="B69" s="9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2.75">
      <c r="A70" s="70"/>
      <c r="B70" s="9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2.75">
      <c r="A71" s="70"/>
      <c r="B71" s="9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2.75">
      <c r="A72" s="70"/>
      <c r="B72" s="9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2.75">
      <c r="A73" s="70"/>
      <c r="B73" s="9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2.75">
      <c r="A74" s="70"/>
      <c r="B74" s="9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2.75">
      <c r="A75" s="70"/>
      <c r="B75" s="9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2.75">
      <c r="A76" s="70"/>
      <c r="B76" s="9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2.75">
      <c r="A77" s="70"/>
      <c r="B77" s="9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2.75">
      <c r="A78" s="70"/>
      <c r="B78" s="9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2.75">
      <c r="A79" s="70"/>
      <c r="B79" s="9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2.75">
      <c r="A80" s="70"/>
      <c r="B80" s="9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2.75">
      <c r="A81" s="70"/>
      <c r="B81" s="9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2.75">
      <c r="A82" s="70"/>
      <c r="B82" s="9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2.75">
      <c r="A83" s="70"/>
      <c r="B83" s="9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2.75">
      <c r="A84" s="70"/>
      <c r="B84" s="9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2.75">
      <c r="A85" s="70"/>
      <c r="B85" s="9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2.75">
      <c r="A86" s="70"/>
      <c r="B86" s="9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2.75">
      <c r="A87" s="70"/>
      <c r="B87" s="9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2.75">
      <c r="A88" s="70"/>
      <c r="B88" s="9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2.75">
      <c r="A89" s="70"/>
      <c r="B89" s="9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2.75">
      <c r="A90" s="70"/>
      <c r="B90" s="9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2.75">
      <c r="A91" s="70"/>
      <c r="B91" s="9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2.75">
      <c r="A92" s="70"/>
      <c r="B92" s="9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2.75">
      <c r="A93" s="70"/>
      <c r="B93" s="9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2.75">
      <c r="A94" s="70"/>
      <c r="B94" s="9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2.75">
      <c r="A95" s="70"/>
      <c r="B95" s="9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2.75">
      <c r="A96" s="70"/>
      <c r="B96" s="9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2.75">
      <c r="A97" s="70"/>
      <c r="B97" s="9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2.75">
      <c r="A98" s="70"/>
      <c r="B98" s="9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2.75">
      <c r="A99" s="70"/>
      <c r="B99" s="9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2.75">
      <c r="A100" s="70"/>
      <c r="B100" s="9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2.75">
      <c r="A101" s="70"/>
      <c r="B101" s="9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2.75">
      <c r="A102" s="70"/>
      <c r="B102" s="9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2.75">
      <c r="A103" s="70"/>
      <c r="B103" s="9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2.75">
      <c r="A104" s="70"/>
      <c r="B104" s="9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2.75">
      <c r="A105" s="70"/>
      <c r="B105" s="9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2.75">
      <c r="A106" s="70"/>
      <c r="B106" s="9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2.75">
      <c r="A107" s="70"/>
      <c r="B107" s="9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2.75">
      <c r="A108" s="70"/>
      <c r="B108" s="9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2.75">
      <c r="A109" s="70"/>
      <c r="B109" s="9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2.75">
      <c r="A110" s="70"/>
      <c r="B110" s="9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2.75">
      <c r="A111" s="70"/>
      <c r="B111" s="9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2.75">
      <c r="A112" s="70"/>
      <c r="B112" s="9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2.75">
      <c r="A113" s="70"/>
      <c r="B113" s="9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2.75">
      <c r="A114" s="70"/>
      <c r="B114" s="9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2.75">
      <c r="A115" s="70"/>
      <c r="B115" s="9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2.75">
      <c r="A116" s="70"/>
      <c r="B116" s="9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2.75">
      <c r="A117" s="70"/>
      <c r="B117" s="9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2.75">
      <c r="A118" s="70"/>
      <c r="B118" s="9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2.75">
      <c r="A119" s="70"/>
      <c r="B119" s="9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2.75">
      <c r="A120" s="70"/>
      <c r="B120" s="9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2.75">
      <c r="A121" s="70"/>
      <c r="B121" s="9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2.75">
      <c r="A122" s="70"/>
      <c r="B122" s="9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2.75">
      <c r="A123" s="70"/>
      <c r="B123" s="9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2.75">
      <c r="A124" s="70"/>
      <c r="B124" s="9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2.75">
      <c r="A125" s="70"/>
      <c r="B125" s="9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2.75">
      <c r="A126" s="70"/>
      <c r="B126" s="9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2.75">
      <c r="A127" s="70"/>
      <c r="B127" s="9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2.75">
      <c r="A128" s="70"/>
      <c r="B128" s="9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2.75">
      <c r="A129" s="70"/>
      <c r="B129" s="9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2.75">
      <c r="A130" s="70"/>
      <c r="B130" s="9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2.75">
      <c r="A131" s="70"/>
      <c r="B131" s="9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2.75">
      <c r="A132" s="70"/>
      <c r="B132" s="9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2.75">
      <c r="A133" s="70"/>
      <c r="B133" s="9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2.75">
      <c r="A134" s="70"/>
      <c r="B134" s="9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2.75">
      <c r="A135" s="70"/>
      <c r="B135" s="9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2.75">
      <c r="A136" s="70"/>
      <c r="B136" s="9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2.75">
      <c r="A137" s="70"/>
      <c r="B137" s="9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2.75">
      <c r="A138" s="70"/>
      <c r="B138" s="9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2.75">
      <c r="A139" s="70"/>
      <c r="B139" s="9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2.75">
      <c r="A140" s="70"/>
      <c r="B140" s="9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2.75">
      <c r="A141" s="70"/>
      <c r="B141" s="9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2.75">
      <c r="A142" s="70"/>
      <c r="B142" s="9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2.75">
      <c r="A143" s="70"/>
      <c r="B143" s="9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2.75">
      <c r="A144" s="70"/>
      <c r="B144" s="9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2.75">
      <c r="A145" s="70"/>
      <c r="B145" s="9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2.75">
      <c r="A146" s="70"/>
      <c r="B146" s="9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2.75">
      <c r="A147" s="70"/>
      <c r="B147" s="9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2.75">
      <c r="A148" s="70"/>
      <c r="B148" s="9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2.75">
      <c r="A149" s="70"/>
      <c r="B149" s="9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2.75">
      <c r="A150" s="70"/>
      <c r="B150" s="9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2.75">
      <c r="A151" s="70"/>
      <c r="B151" s="9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2.75">
      <c r="A152" s="70"/>
      <c r="B152" s="9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2.75">
      <c r="A153" s="70"/>
      <c r="B153" s="9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2.75">
      <c r="A154" s="70"/>
      <c r="B154" s="9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2.75">
      <c r="A155" s="70"/>
      <c r="B155" s="9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2.75">
      <c r="A156" s="70"/>
      <c r="B156" s="9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2.75">
      <c r="A157" s="70"/>
      <c r="B157" s="9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2.75">
      <c r="A158" s="70"/>
      <c r="B158" s="9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2.75">
      <c r="A159" s="70"/>
      <c r="B159" s="9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2.75">
      <c r="A160" s="70"/>
      <c r="B160" s="9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2.75">
      <c r="A161" s="70"/>
      <c r="B161" s="9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2.75">
      <c r="A162" s="70"/>
      <c r="B162" s="9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2.75">
      <c r="A163" s="70"/>
      <c r="B163" s="9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2.75">
      <c r="A164" s="70"/>
      <c r="B164" s="9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2.75">
      <c r="A165" s="70"/>
      <c r="B165" s="9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2.75">
      <c r="A166" s="70"/>
      <c r="B166" s="9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2.75">
      <c r="A167" s="70"/>
      <c r="B167" s="9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2.75">
      <c r="A168" s="70"/>
      <c r="B168" s="9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2.75">
      <c r="A169" s="70"/>
      <c r="B169" s="9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2.75">
      <c r="A170" s="70"/>
      <c r="B170" s="9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2.75">
      <c r="A171" s="70"/>
      <c r="B171" s="9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2.75">
      <c r="A172" s="70"/>
      <c r="B172" s="9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2.75">
      <c r="A173" s="70"/>
      <c r="B173" s="9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2.75">
      <c r="A174" s="70"/>
      <c r="B174" s="9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2.75">
      <c r="A175" s="70"/>
      <c r="B175" s="9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2.75">
      <c r="A176" s="70"/>
      <c r="B176" s="9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2.75">
      <c r="A177" s="70"/>
      <c r="B177" s="9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2.75">
      <c r="A178" s="70"/>
      <c r="B178" s="9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2.75">
      <c r="A179" s="70"/>
      <c r="B179" s="9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2.75">
      <c r="A180" s="70"/>
      <c r="B180" s="9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2.75">
      <c r="A181" s="70"/>
      <c r="B181" s="9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12.75">
      <c r="A182" s="70"/>
      <c r="B182" s="9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2.75">
      <c r="A183" s="70"/>
      <c r="B183" s="9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ht="12.75">
      <c r="A184" s="70"/>
      <c r="B184" s="9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12.75">
      <c r="A185" s="70"/>
      <c r="B185" s="9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2.75">
      <c r="A186" s="70"/>
      <c r="B186" s="9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ht="12.75">
      <c r="A187" s="70"/>
      <c r="B187" s="9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12.75">
      <c r="A188" s="70"/>
      <c r="B188" s="9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ht="12.75">
      <c r="A189" s="70"/>
      <c r="B189" s="9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ht="12.75">
      <c r="A190" s="70"/>
      <c r="B190" s="9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ht="12.75">
      <c r="A191" s="70"/>
      <c r="B191" s="9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2.75">
      <c r="A192" s="70"/>
      <c r="B192" s="9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2.75">
      <c r="A193" s="70"/>
      <c r="B193" s="9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2.75">
      <c r="A194" s="70"/>
      <c r="B194" s="9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2.75">
      <c r="A195" s="70"/>
      <c r="B195" s="9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2.75">
      <c r="A196" s="70"/>
      <c r="B196" s="9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2.75">
      <c r="A197" s="70"/>
      <c r="B197" s="9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2.75">
      <c r="A198" s="70"/>
      <c r="B198" s="9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2.75">
      <c r="A199" s="70"/>
      <c r="B199" s="9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2.75">
      <c r="A200" s="70"/>
      <c r="B200" s="9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 ht="12.75">
      <c r="A201" s="70"/>
      <c r="B201" s="9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1:12" ht="12.75">
      <c r="A202" s="70"/>
      <c r="B202" s="9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1:12" ht="12.75">
      <c r="A203" s="70"/>
      <c r="B203" s="9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12.75">
      <c r="A204" s="70"/>
      <c r="B204" s="9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 ht="12.75">
      <c r="A205" s="70"/>
      <c r="B205" s="9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 ht="12.75">
      <c r="A206" s="70"/>
      <c r="B206" s="9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2.75">
      <c r="A207" s="70"/>
      <c r="B207" s="9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2.75">
      <c r="A208" s="70"/>
      <c r="B208" s="9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 ht="12.75">
      <c r="A209" s="70"/>
      <c r="B209" s="9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1:12" ht="12.75">
      <c r="A210" s="70"/>
      <c r="B210" s="9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1:12" ht="12.75">
      <c r="A211" s="70"/>
      <c r="B211" s="9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2" ht="12.75">
      <c r="A212" s="70"/>
      <c r="B212" s="9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2.75">
      <c r="A213" s="70"/>
      <c r="B213" s="9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ht="12.75">
      <c r="A214" s="70"/>
      <c r="B214" s="9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ht="12.75">
      <c r="A215" s="70"/>
      <c r="B215" s="9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ht="12.75">
      <c r="A216" s="70"/>
      <c r="B216" s="9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ht="12.75">
      <c r="A217" s="70"/>
      <c r="B217" s="9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ht="12.75">
      <c r="A218" s="70"/>
      <c r="B218" s="9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1:12" ht="12.75">
      <c r="A219" s="70"/>
      <c r="B219" s="9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2" ht="12.75">
      <c r="A220" s="70"/>
      <c r="B220" s="9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 ht="12.75">
      <c r="A221" s="70"/>
      <c r="B221" s="9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ht="12.75">
      <c r="A222" s="70"/>
      <c r="B222" s="9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 ht="12.75">
      <c r="A223" s="70"/>
      <c r="B223" s="9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ht="12.75">
      <c r="A224" s="70"/>
      <c r="B224" s="9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1:12" ht="12.75">
      <c r="A225" s="70"/>
      <c r="B225" s="9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1:12" ht="12.75">
      <c r="A226" s="70"/>
      <c r="B226" s="9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1:12" ht="12.75">
      <c r="A227" s="70"/>
      <c r="B227" s="9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 ht="12.75">
      <c r="A228" s="70"/>
      <c r="B228" s="9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 ht="12.75">
      <c r="A229" s="70"/>
      <c r="B229" s="9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 ht="12.75">
      <c r="A230" s="70"/>
      <c r="B230" s="9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ht="12.75">
      <c r="A231" s="70"/>
      <c r="B231" s="9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1:12" ht="12.75">
      <c r="A232" s="70"/>
      <c r="B232" s="9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2" ht="12.75">
      <c r="A233" s="70"/>
      <c r="B233" s="9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 ht="12.75">
      <c r="A234" s="70"/>
      <c r="B234" s="9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1:12" ht="12.75">
      <c r="A235" s="70"/>
      <c r="B235" s="9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1:12" ht="12.75">
      <c r="A236" s="70"/>
      <c r="B236" s="9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1:12" ht="12.75">
      <c r="A237" s="70"/>
      <c r="B237" s="9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1:12" ht="12.75">
      <c r="A238" s="70"/>
      <c r="B238" s="9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1:12" ht="12.75">
      <c r="A239" s="70"/>
      <c r="B239" s="9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1:12" ht="12.75">
      <c r="A240" s="70"/>
      <c r="B240" s="9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1:12" ht="12.75">
      <c r="A241" s="70"/>
      <c r="B241" s="9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2" ht="12.75">
      <c r="A242" s="70"/>
      <c r="B242" s="9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1:12" ht="12.75">
      <c r="A243" s="70"/>
      <c r="B243" s="9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1:12" ht="12.75">
      <c r="A244" s="70"/>
      <c r="B244" s="9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1:12" ht="12.75">
      <c r="A245" s="70"/>
      <c r="B245" s="9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1:12" ht="12.75">
      <c r="A246" s="70"/>
      <c r="B246" s="9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1:12" ht="12.75">
      <c r="A247" s="70"/>
      <c r="B247" s="9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1:12" ht="12.75">
      <c r="A248" s="70"/>
      <c r="B248" s="9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1:12" ht="12.75">
      <c r="A249" s="70"/>
      <c r="B249" s="9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1:12" ht="12.75">
      <c r="A250" s="70"/>
      <c r="B250" s="9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1:12" ht="12.75">
      <c r="A251" s="70"/>
      <c r="B251" s="9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1:12" ht="12.75">
      <c r="A252" s="70"/>
      <c r="B252" s="9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1:12" ht="12.75">
      <c r="A253" s="70"/>
      <c r="B253" s="9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1:12" ht="12.75">
      <c r="A254" s="70"/>
      <c r="B254" s="9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1:12" ht="12.75">
      <c r="A255" s="70"/>
      <c r="B255" s="9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1:12" ht="12.75">
      <c r="A256" s="70"/>
      <c r="B256" s="9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12" ht="12.75">
      <c r="A257" s="70"/>
      <c r="B257" s="9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1:12" ht="12.75">
      <c r="A258" s="70"/>
      <c r="B258" s="9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1:12" ht="12.75">
      <c r="A259" s="70"/>
      <c r="B259" s="9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1:12" ht="12.75">
      <c r="A260" s="70"/>
      <c r="B260" s="9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1:12" ht="12.75">
      <c r="A261" s="70"/>
      <c r="B261" s="9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1:12" ht="12.75">
      <c r="A262" s="70"/>
      <c r="B262" s="9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1:12" ht="12.75">
      <c r="A263" s="70"/>
      <c r="B263" s="9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1:12" ht="12.75">
      <c r="A264" s="70"/>
      <c r="B264" s="9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1:12" ht="12.75">
      <c r="A265" s="70"/>
      <c r="B265" s="9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spans="1:12" ht="12.75">
      <c r="A266" s="70"/>
      <c r="B266" s="9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1:12" ht="12.75">
      <c r="A267" s="70"/>
      <c r="B267" s="9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spans="1:12" ht="12.75">
      <c r="A268" s="70"/>
      <c r="B268" s="9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1:12" ht="12.75">
      <c r="A269" s="70"/>
      <c r="B269" s="9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spans="1:12" ht="12.75">
      <c r="A270" s="70"/>
      <c r="B270" s="9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spans="1:12" ht="12.75">
      <c r="A271" s="70"/>
      <c r="B271" s="9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1:12" ht="12.75">
      <c r="A272" s="70"/>
      <c r="B272" s="9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1:12" ht="12.75">
      <c r="A273" s="70"/>
      <c r="B273" s="9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spans="1:12" ht="12.75">
      <c r="A274" s="70"/>
      <c r="B274" s="9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1:12" ht="12.75">
      <c r="A275" s="70"/>
      <c r="B275" s="9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spans="1:12" ht="12.75">
      <c r="A276" s="70"/>
      <c r="B276" s="9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1:12" ht="12.75">
      <c r="A277" s="70"/>
      <c r="B277" s="9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spans="1:12" ht="12.75">
      <c r="A278" s="70"/>
      <c r="B278" s="9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spans="1:12" ht="12.75">
      <c r="A279" s="70"/>
      <c r="B279" s="9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spans="1:12" ht="12.75">
      <c r="A280" s="70"/>
      <c r="B280" s="9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spans="1:12" ht="12.75">
      <c r="A281" s="70"/>
      <c r="B281" s="9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spans="1:12" ht="12.75">
      <c r="A282" s="70"/>
      <c r="B282" s="9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spans="1:12" ht="12.75">
      <c r="A283" s="70"/>
      <c r="B283" s="9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spans="1:12" ht="12.75">
      <c r="A284" s="70"/>
      <c r="B284" s="9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spans="1:12" ht="12.75">
      <c r="A285" s="70"/>
      <c r="B285" s="9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spans="1:12" ht="12.75">
      <c r="A286" s="70"/>
      <c r="B286" s="9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spans="1:12" ht="12.75">
      <c r="A287" s="70"/>
      <c r="B287" s="9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spans="1:12" ht="12.75">
      <c r="A288" s="70"/>
      <c r="B288" s="9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spans="1:12" ht="12.75">
      <c r="A289" s="70"/>
      <c r="B289" s="9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spans="1:12" ht="12.75">
      <c r="A290" s="70"/>
      <c r="B290" s="9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spans="1:12" ht="12.75">
      <c r="A291" s="70"/>
      <c r="B291" s="9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spans="1:12" ht="12.75">
      <c r="A292" s="70"/>
      <c r="B292" s="9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spans="1:12" ht="12.75">
      <c r="A293" s="70"/>
      <c r="B293" s="9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spans="1:12" ht="12.75">
      <c r="A294" s="70"/>
      <c r="B294" s="9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spans="1:12" ht="12.75">
      <c r="A295" s="70"/>
      <c r="B295" s="9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spans="1:12" ht="12.75">
      <c r="A296" s="70"/>
      <c r="B296" s="9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spans="1:12" ht="12.75">
      <c r="A297" s="70"/>
      <c r="B297" s="9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spans="1:12" ht="12.75">
      <c r="A298" s="70"/>
      <c r="B298" s="9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spans="1:12" ht="12.75">
      <c r="A299" s="70"/>
      <c r="B299" s="9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spans="1:12" ht="12.75">
      <c r="A300" s="70"/>
      <c r="B300" s="9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spans="1:12" ht="12.75">
      <c r="A301" s="70"/>
      <c r="B301" s="9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1:12" ht="12.75">
      <c r="A302" s="70"/>
      <c r="B302" s="9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spans="1:12" ht="12.75">
      <c r="A303" s="70"/>
      <c r="B303" s="9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spans="1:12" ht="12.75">
      <c r="A304" s="70"/>
      <c r="B304" s="9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spans="1:12" ht="12.75">
      <c r="A305" s="70"/>
      <c r="B305" s="9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spans="1:12" ht="12.75">
      <c r="A306" s="70"/>
      <c r="B306" s="9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spans="1:12" ht="12.75">
      <c r="A307" s="70"/>
      <c r="B307" s="9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spans="1:12" ht="12.75">
      <c r="A308" s="70"/>
      <c r="B308" s="9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spans="1:12" ht="12.75">
      <c r="A309" s="70"/>
      <c r="B309" s="9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spans="1:12" ht="12.75">
      <c r="A310" s="70"/>
      <c r="B310" s="9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spans="1:12" ht="12.75">
      <c r="A311" s="70"/>
      <c r="B311" s="9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spans="1:12" ht="12.75">
      <c r="A312" s="70"/>
      <c r="B312" s="9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spans="1:12" ht="12.75">
      <c r="A313" s="70"/>
      <c r="B313" s="9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spans="1:12" ht="12.75">
      <c r="A314" s="70"/>
      <c r="B314" s="9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spans="1:12" ht="12.75">
      <c r="A315" s="70"/>
      <c r="B315" s="9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spans="1:12" ht="12.75">
      <c r="A316" s="70"/>
      <c r="B316" s="9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spans="1:12" ht="12.75">
      <c r="A317" s="70"/>
      <c r="B317" s="9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spans="1:12" ht="12.75">
      <c r="A318" s="70"/>
      <c r="B318" s="9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spans="1:12" ht="12.75">
      <c r="A319" s="70"/>
      <c r="B319" s="9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spans="1:12" ht="12.75">
      <c r="A320" s="70"/>
      <c r="B320" s="9"/>
      <c r="C320" s="4"/>
      <c r="D320" s="4"/>
      <c r="E320" s="4"/>
      <c r="F320" s="4"/>
      <c r="G320" s="4"/>
      <c r="H320" s="4"/>
      <c r="I320" s="4"/>
      <c r="J320" s="4"/>
      <c r="K320" s="4"/>
      <c r="L320" s="4"/>
    </row>
  </sheetData>
  <sheetProtection/>
  <mergeCells count="3">
    <mergeCell ref="A1:L1"/>
    <mergeCell ref="A3:B3"/>
    <mergeCell ref="A4:B4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300" verticalDpi="300" orientation="landscape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XP</cp:lastModifiedBy>
  <cp:lastPrinted>2016-02-10T11:00:16Z</cp:lastPrinted>
  <dcterms:created xsi:type="dcterms:W3CDTF">2013-09-11T11:00:21Z</dcterms:created>
  <dcterms:modified xsi:type="dcterms:W3CDTF">2016-02-10T11:00:22Z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